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spreadsheetml.comments+xml" PartName="/xl/comments1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spreadsheetml.sheet.main+xml" PartName="/xl/workbook.xml"/>
  <Override ContentType="application/vnd.openxmlformats-officedocument.spreadsheetml.worksheet+xml" PartName="/xl/worksheets/sheet3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<Relationships xmlns="http://schemas.openxmlformats.org/package/2006/relationships"><Relationship Type="http://schemas.openxmlformats.org/officeDocument/2006/relationships/officeDocument" Id="rId1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name="Младшая группа" state="visible" sheetId="1" r:id="rId3"/>
    <sheet name="Старшая группа" state="visible" sheetId="2" r:id="rId4"/>
    <sheet name="Общий зачет" state="visible" sheetId="3" r:id="rId5"/>
  </sheets>
  <definedNames>
    <definedName name="группа">'Общий зачет'!$AR$3:$AR$4</definedName>
    <definedName name="NumTeams">'Общий зачет'!$E$94</definedName>
    <definedName name="NumTeams" localSheetId="1">'Старшая группа'!$E$56</definedName>
    <definedName name="группа" localSheetId="1">'Старшая группа'!$AR$3:$AR$4</definedName>
    <definedName name="_FILTERDATABASE" localSheetId="2">'Общий зачет'!$A$2:$AT$91</definedName>
    <definedName name="_FILTERDATABASE" localSheetId="1">'Старшая группа'!$A$2:$AT$53</definedName>
    <definedName name="_FILTERDATABASE" localSheetId="0">'Младшая группа'!$A$2:$AT$42</definedName>
    <definedName name="NumTeams" localSheetId="0">'Младшая группа'!$E$45</definedName>
  </definedNames>
  <calcPr/>
</workbook>
</file>

<file path=xl/comments1.xml><?xml version="1.0" encoding="utf-8"?>
<comments xmlns="http://schemas.openxmlformats.org/spreadsheetml/2006/main">
  <authors>
    <author/>
  </authors>
  <commentList>
    <comment authorId="0" ref="F46">
      <text>
        <t xml:space="preserve">Andrew Usachov:
Количество команд. Считается автоматически.</t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authorId="0" ref="F57">
      <text>
        <t xml:space="preserve">Andrew Usachov:
Количество команд. Считается автоматически.</t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authorId="0" ref="F95">
      <text>
        <t xml:space="preserve">Andrew Usachov:
Количество команд. Считается автоматически.</t>
      </text>
    </comment>
  </commentList>
</comments>
</file>

<file path=xl/sharedStrings.xml><?xml version="1.0" encoding="utf-8"?>
<sst xmlns="http://schemas.openxmlformats.org/spreadsheetml/2006/main" uniqueCount="124" count="604">
  <si>
    <t>Школьный синхронный турнир ЛУК сезона 2012/2013, 1 этап</t>
  </si>
  <si>
    <t>1 тур</t>
  </si>
  <si>
    <t>Результат 1  тура</t>
  </si>
  <si>
    <t>2 тур</t>
  </si>
  <si>
    <t>Результат 2 тура</t>
  </si>
  <si>
    <t>Итоговый результат</t>
  </si>
  <si>
    <t>Место</t>
  </si>
  <si>
    <t>Команда</t>
  </si>
  <si>
    <t>Город</t>
  </si>
  <si>
    <t>Возрастная группа</t>
  </si>
  <si>
    <t>12</t>
  </si>
  <si>
    <t>13</t>
  </si>
  <si>
    <t>14</t>
  </si>
  <si>
    <t>15</t>
  </si>
  <si>
    <t>Вопросов</t>
  </si>
  <si>
    <t>Очков</t>
  </si>
  <si>
    <t>Валенки</t>
  </si>
  <si>
    <t>Житомир</t>
  </si>
  <si>
    <t>Младшая</t>
  </si>
  <si>
    <t>Нет времени объяснять</t>
  </si>
  <si>
    <t>Киев</t>
  </si>
  <si>
    <t>Just do it</t>
  </si>
  <si>
    <t>Днепродзержинск</t>
  </si>
  <si>
    <t>Генина інженерія</t>
  </si>
  <si>
    <t>Мала Виска</t>
  </si>
  <si>
    <t>ОНО</t>
  </si>
  <si>
    <t>Луганск</t>
  </si>
  <si>
    <t>Чемпион</t>
  </si>
  <si>
    <t>Кривой Рог</t>
  </si>
  <si>
    <t>We Will Win</t>
  </si>
  <si>
    <t>Нежин</t>
  </si>
  <si>
    <t>Пентагон+1</t>
  </si>
  <si>
    <t>Альянс</t>
  </si>
  <si>
    <t>Сдается в аренду</t>
  </si>
  <si>
    <t>Днепропетровск</t>
  </si>
  <si>
    <t>Brain storm</t>
  </si>
  <si>
    <t>Одесса</t>
  </si>
  <si>
    <t>Покорители вершин</t>
  </si>
  <si>
    <t>Завтра поговорим</t>
  </si>
  <si>
    <t>"Экстрим"</t>
  </si>
  <si>
    <t>Бубенчики</t>
  </si>
  <si>
    <t>Молодая гвардия</t>
  </si>
  <si>
    <t>Атлантида</t>
  </si>
  <si>
    <t>Brain juice</t>
  </si>
  <si>
    <t>Big Ben</t>
  </si>
  <si>
    <t>Рівне</t>
  </si>
  <si>
    <t>Припева нет</t>
  </si>
  <si>
    <t>Павлоград</t>
  </si>
  <si>
    <t>Красный октябрь</t>
  </si>
  <si>
    <t>Олимп</t>
  </si>
  <si>
    <t>This is kozaki</t>
  </si>
  <si>
    <t>"Внуки капитана Гранта"</t>
  </si>
  <si>
    <t>Широкий спектр</t>
  </si>
  <si>
    <t>Царь Горох</t>
  </si>
  <si>
    <t>Мелочь</t>
  </si>
  <si>
    <t>Хардкор</t>
  </si>
  <si>
    <t>Знатоки</t>
  </si>
  <si>
    <t>"Эрудиты"</t>
  </si>
  <si>
    <t>Чупакабра</t>
  </si>
  <si>
    <t>Мозгоштурмы</t>
  </si>
  <si>
    <t>Lithium</t>
  </si>
  <si>
    <t>Мозгокруты</t>
  </si>
  <si>
    <t>Kit Kat</t>
  </si>
  <si>
    <t>Сова</t>
  </si>
  <si>
    <t>Big Brains</t>
  </si>
  <si>
    <t>"ЮнМыс"</t>
  </si>
  <si>
    <t>Правильных ответов:</t>
  </si>
  <si>
    <t>Рейтинг вопроса:</t>
  </si>
  <si>
    <t>Количество команд:</t>
  </si>
  <si>
    <t>Результат 1 тура</t>
  </si>
  <si>
    <t>Черные и наглые</t>
  </si>
  <si>
    <t>Старшая</t>
  </si>
  <si>
    <t>Гарт</t>
  </si>
  <si>
    <t>Бахмач</t>
  </si>
  <si>
    <t>Окулисты Кашаи</t>
  </si>
  <si>
    <t>Сумы</t>
  </si>
  <si>
    <t>ДНК</t>
  </si>
  <si>
    <t>Немного математиков</t>
  </si>
  <si>
    <t>Балаган</t>
  </si>
  <si>
    <t>"Ы де я?!"</t>
  </si>
  <si>
    <t>АГА</t>
  </si>
  <si>
    <t>Харьков</t>
  </si>
  <si>
    <t>28 Тысяч Белок</t>
  </si>
  <si>
    <t>Убойная лига</t>
  </si>
  <si>
    <t>Капитан Очевидность</t>
  </si>
  <si>
    <t>Руськие люди</t>
  </si>
  <si>
    <t>Алиса в стране грибов</t>
  </si>
  <si>
    <t>Команда, которую я люблю</t>
  </si>
  <si>
    <t>Антикризис</t>
  </si>
  <si>
    <t>Адвайта</t>
  </si>
  <si>
    <t>Першотравенск</t>
  </si>
  <si>
    <t>Мама-анархия</t>
  </si>
  <si>
    <t>ББ</t>
  </si>
  <si>
    <t>МозголоВы</t>
  </si>
  <si>
    <t>Спарта</t>
  </si>
  <si>
    <t>Что-нибудь</t>
  </si>
  <si>
    <t>Made in collegium</t>
  </si>
  <si>
    <t>КотоVasia</t>
  </si>
  <si>
    <t>Все хорошо</t>
  </si>
  <si>
    <t>Пирамида</t>
  </si>
  <si>
    <t>Чилі</t>
  </si>
  <si>
    <t>71</t>
  </si>
  <si>
    <t>Крутые выбоины</t>
  </si>
  <si>
    <t>Сила есть MA не надо</t>
  </si>
  <si>
    <t>Joker</t>
  </si>
  <si>
    <t>Женская Логика</t>
  </si>
  <si>
    <t>Квинтэссенция</t>
  </si>
  <si>
    <t>Мыло</t>
  </si>
  <si>
    <t>Утомленные лицеем</t>
  </si>
  <si>
    <t>Зал почета</t>
  </si>
  <si>
    <t>Максимум</t>
  </si>
  <si>
    <t>Бред FM</t>
  </si>
  <si>
    <t>Ура товарищи</t>
  </si>
  <si>
    <t>По Фрейду.</t>
  </si>
  <si>
    <t>Пятое измерене</t>
  </si>
  <si>
    <t>220</t>
  </si>
  <si>
    <t>Friendster</t>
  </si>
  <si>
    <t>Cerebrumes</t>
  </si>
  <si>
    <t>"Улыбка 52 калибра"</t>
  </si>
  <si>
    <t>Дзайбацу</t>
  </si>
  <si>
    <t>Банана-мама</t>
  </si>
  <si>
    <t>Winchester</t>
  </si>
  <si>
    <t>Злюки-бобры</t>
  </si>
  <si>
    <t>Google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</si>
</sst>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5"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9.0"/>
      <color rgb="FF000000"/>
      <name val="Arial"/>
    </font>
    <font>
      <b/>
      <i val="0"/>
      <strike val="0"/>
      <u val="none"/>
      <sz val="9.0"/>
      <color rgb="FF000000"/>
      <name val="Arial"/>
    </font>
    <font>
      <b/>
      <i val="0"/>
      <strike val="0"/>
      <u val="none"/>
      <sz val="9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9.0"/>
      <color rgb="FF000000"/>
      <name val="Arial"/>
    </font>
    <font>
      <b val="0"/>
      <i val="0"/>
      <strike val="0"/>
      <u val="none"/>
      <sz val="9.0"/>
      <color rgb="FF000000"/>
      <name val="Arial"/>
    </font>
    <font>
      <b val="0"/>
      <i val="0"/>
      <strike val="0"/>
      <u val="none"/>
      <sz val="9.0"/>
      <color rgb="FF000000"/>
      <name val="Arial"/>
    </font>
    <font>
      <b val="0"/>
      <i val="0"/>
      <strike val="0"/>
      <u val="none"/>
      <sz val="9.0"/>
      <color rgb="FF000000"/>
      <name val="Arial"/>
    </font>
    <font>
      <b/>
      <i val="0"/>
      <strike val="0"/>
      <u val="none"/>
      <sz val="9.0"/>
      <color rgb="FF000000"/>
      <name val="Arial"/>
    </font>
    <font>
      <b val="0"/>
      <i val="0"/>
      <strike val="0"/>
      <u val="none"/>
      <sz val="9.0"/>
      <color rgb="FF000000"/>
      <name val="Arial"/>
    </font>
    <font>
      <b val="0"/>
      <i val="0"/>
      <strike val="0"/>
      <u val="none"/>
      <sz val="9.0"/>
      <color rgb="FF000000"/>
      <name val="Arial"/>
    </font>
    <font>
      <b val="0"/>
      <i val="0"/>
      <strike val="0"/>
      <u val="none"/>
      <sz val="9.0"/>
      <color rgb="FF00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9.0"/>
      <color rgb="FF000000"/>
      <name val="Arial"/>
    </font>
    <font>
      <b val="0"/>
      <i val="0"/>
      <strike val="0"/>
      <u val="none"/>
      <sz val="9.0"/>
      <color rgb="FF000000"/>
      <name val="Arial"/>
    </font>
    <font>
      <b/>
      <i val="0"/>
      <strike val="0"/>
      <u val="none"/>
      <sz val="9.0"/>
      <color rgb="FF000000"/>
      <name val="Arial"/>
    </font>
    <font>
      <b val="0"/>
      <i val="0"/>
      <strike val="0"/>
      <u val="none"/>
      <sz val="9.0"/>
      <color rgb="FF000000"/>
      <name val="Arial"/>
    </font>
    <font>
      <b/>
      <i val="0"/>
      <strike val="0"/>
      <u val="none"/>
      <sz val="9.0"/>
      <color rgb="FF00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9.0"/>
      <color rgb="FF000000"/>
      <name val="Arial"/>
    </font>
    <font>
      <b val="0"/>
      <i val="0"/>
      <strike val="0"/>
      <u val="none"/>
      <sz val="9.0"/>
      <color rgb="FF000000"/>
      <name val="Arial"/>
    </font>
    <font>
      <b val="0"/>
      <i val="0"/>
      <strike val="0"/>
      <u val="none"/>
      <sz val="9.0"/>
      <color rgb="FF000000"/>
      <name val="Arial"/>
    </font>
    <font>
      <b/>
      <i val="0"/>
      <strike val="0"/>
      <u val="none"/>
      <sz val="9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9.0"/>
      <color rgb="FF000000"/>
      <name val="Arial"/>
    </font>
    <font>
      <b val="0"/>
      <i val="0"/>
      <strike val="0"/>
      <u val="none"/>
      <sz val="9.0"/>
      <color rgb="FF000000"/>
      <name val="Arial"/>
    </font>
    <font>
      <b/>
      <i val="0"/>
      <strike val="0"/>
      <u val="none"/>
      <sz val="8.0"/>
      <color rgb="FFFF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9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9.0"/>
      <color rgb="FF000000"/>
      <name val="Arial"/>
    </font>
    <font>
      <b val="0"/>
      <i val="0"/>
      <strike val="0"/>
      <u val="none"/>
      <sz val="9.0"/>
      <color rgb="FF000000"/>
      <name val="Arial"/>
    </font>
    <font>
      <b val="0"/>
      <i val="0"/>
      <strike val="0"/>
      <u val="none"/>
      <sz val="9.0"/>
      <color rgb="FF000000"/>
      <name val="Arial"/>
    </font>
    <font>
      <b val="0"/>
      <i val="0"/>
      <strike val="0"/>
      <u val="none"/>
      <sz val="9.0"/>
      <color rgb="FF000000"/>
      <name val="Arial"/>
    </font>
    <font>
      <b val="0"/>
      <i val="0"/>
      <strike val="0"/>
      <u val="none"/>
      <sz val="9.0"/>
      <color rgb="FF000000"/>
      <name val="Arial"/>
    </font>
    <font>
      <b/>
      <i val="0"/>
      <strike val="0"/>
      <u val="none"/>
      <sz val="9.0"/>
      <color rgb="FF000000"/>
      <name val="Arial"/>
    </font>
    <font>
      <b val="0"/>
      <i val="0"/>
      <strike val="0"/>
      <u val="none"/>
      <sz val="9.0"/>
      <color rgb="FF000000"/>
      <name val="Arial"/>
    </font>
    <font>
      <b val="0"/>
      <i val="0"/>
      <strike val="0"/>
      <u val="none"/>
      <sz val="9.0"/>
      <color rgb="FF000000"/>
      <name val="Arial"/>
    </font>
    <font>
      <b/>
      <i val="0"/>
      <strike val="0"/>
      <u val="none"/>
      <sz val="9.0"/>
      <color rgb="FF000000"/>
      <name val="Arial"/>
    </font>
    <font>
      <b val="0"/>
      <i val="0"/>
      <strike val="0"/>
      <u val="none"/>
      <sz val="9.0"/>
      <color rgb="FF000000"/>
      <name val="Arial"/>
    </font>
    <font>
      <b val="0"/>
      <i val="0"/>
      <strike val="0"/>
      <u val="none"/>
      <sz val="9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9.0"/>
      <color rgb="FF000000"/>
      <name val="Arial"/>
    </font>
  </fonts>
  <fills count="9">
    <fill>
      <patternFill patternType="none"/>
    </fill>
    <fill>
      <patternFill patternType="gray125"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FDF"/>
        <bgColor indexed="64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xfId="0" fontId="0" fillId="0" borderId="0" applyAlignment="1">
      <alignment horizontal="general" vertical="bottom" wrapText="1"/>
    </xf>
    <xf numFmtId="0" applyFont="1" xfId="0" fontId="1" fillId="0" borderId="0" applyAlignment="1">
      <alignment horizontal="center" vertical="bottom"/>
    </xf>
    <xf numFmtId="0" applyBorder="1" applyFont="1" xfId="0" fontId="2" fillId="0" borderId="1" applyAlignment="1">
      <alignment horizontal="center" vertical="center"/>
    </xf>
    <xf numFmtId="0" applyBorder="1" applyFont="1" xfId="0" fontId="3" fillId="0" borderId="2" applyAlignment="1">
      <alignment horizontal="center" vertical="center" wrapText="1"/>
    </xf>
    <xf numFmtId="0" applyBorder="1" applyFont="1" xfId="0" fontId="4" fillId="0" borderId="3" applyAlignment="1">
      <alignment horizontal="center" vertical="center" wrapText="1"/>
    </xf>
    <xf numFmtId="0" applyBorder="1" applyFont="1" xfId="0" fontId="5" fillId="0" borderId="4" applyAlignment="1">
      <alignment horizontal="center" vertical="center"/>
    </xf>
    <xf numFmtId="0" applyFont="1" xfId="0" fontId="6" fillId="0" borderId="0" applyAlignment="1">
      <alignment horizontal="center" vertical="center"/>
    </xf>
    <xf numFmtId="0" applyBorder="1" applyFont="1" xfId="0" fontId="7" fillId="0" borderId="5"/>
    <xf numFmtId="0" applyBorder="1" applyFont="1" xfId="0" fontId="8" fillId="0" borderId="6"/>
    <xf numFmtId="0" applyBorder="1" applyFont="1" xfId="0" fontId="9" fillId="0" borderId="7" applyAlignment="1">
      <alignment horizontal="center" vertical="center" wrapText="1"/>
    </xf>
    <xf numFmtId="0" applyBorder="1" applyFont="1" xfId="0" fontId="10" fillId="0" borderId="8" applyAlignment="1">
      <alignment horizontal="center" vertical="center"/>
    </xf>
    <xf numFmtId="0" applyBorder="1" applyFont="1" xfId="0" fontId="11" fillId="0" borderId="9"/>
    <xf numFmtId="1" applyFont="1" xfId="0" applyNumberFormat="1" fontId="12" fillId="0" borderId="0" applyAlignment="1">
      <alignment horizontal="center" vertical="center"/>
    </xf>
    <xf numFmtId="0" applyBorder="1" applyFont="1" xfId="0" fontId="13" fillId="0" borderId="10"/>
    <xf applyNumberFormat="1" xfId="0" numFmtId="49" fontId="14" borderId="11" applyFill="1" applyBorder="1" fillId="2" applyFont="1" applyAlignment="1">
      <alignment horizontal="center" vertical="center"/>
    </xf>
    <xf xfId="0" numFmtId="0" fontId="15" borderId="12" applyBorder="1" fillId="0" applyFont="1" applyAlignment="1">
      <alignment horizontal="center" vertical="center" wrapText="1"/>
    </xf>
    <xf xfId="0" numFmtId="0" fontId="16" borderId="13" applyBorder="1" fillId="0" applyFont="1"/>
    <xf applyNumberFormat="1" xfId="0" numFmtId="1" fontId="17" borderId="14" applyFill="1" applyBorder="1" fillId="3" applyFont="1" applyAlignment="1">
      <alignment horizontal="center" vertical="center"/>
    </xf>
    <xf applyNumberFormat="1" xfId="0" numFmtId="49" fontId="18" borderId="15" applyBorder="1" fillId="0" applyFont="1" applyAlignment="1">
      <alignment horizontal="center" vertical="center"/>
    </xf>
    <xf xfId="0" numFmtId="0" fontId="0" borderId="16" applyBorder="1" fillId="0" applyAlignment="1">
      <alignment horizontal="general" vertical="bottom" wrapText="1"/>
    </xf>
    <xf xfId="0" numFmtId="0" fontId="19" borderId="17" applyFill="1" applyBorder="1" fillId="4" applyFont="1" applyAlignment="1">
      <alignment horizontal="center" vertical="center"/>
    </xf>
    <xf xfId="0" numFmtId="0" fontId="20" borderId="18" applyBorder="1" fillId="0" applyFont="1" applyAlignment="1">
      <alignment horizontal="center" vertical="center"/>
    </xf>
    <xf xfId="0" numFmtId="0" fontId="21" borderId="19" applyBorder="1" fillId="0" applyFont="1" applyAlignment="1">
      <alignment horizontal="center" vertical="center"/>
    </xf>
    <xf xfId="0" numFmtId="0" fontId="22" borderId="20" applyBorder="1" fillId="0" applyFont="1" applyAlignment="1">
      <alignment horizontal="general" vertical="center" wrapText="1"/>
    </xf>
    <xf xfId="0" numFmtId="0" fontId="0" borderId="21" applyBorder="1" fillId="0" applyAlignment="1">
      <alignment horizontal="general" vertical="bottom" wrapText="1"/>
    </xf>
    <xf xfId="0" numFmtId="0" fontId="23" borderId="22" applyBorder="1" fillId="0" applyFont="1" applyAlignment="1">
      <alignment horizontal="center" vertical="center"/>
    </xf>
    <xf applyNumberFormat="1" xfId="0" numFmtId="1" fontId="24" borderId="23" applyBorder="1" fillId="0" applyFont="1" applyAlignment="1">
      <alignment horizontal="center" vertical="center"/>
    </xf>
    <xf xfId="0" numFmtId="0" fontId="25" borderId="24" applyFill="1" applyBorder="1" fillId="5" applyFont="1" applyAlignment="1">
      <alignment horizontal="center" vertical="center"/>
    </xf>
    <xf xfId="0" numFmtId="0" fontId="26" borderId="25" applyBorder="1" fillId="0" applyFont="1" applyAlignment="1">
      <alignment horizontal="center" vertical="center"/>
    </xf>
    <xf xfId="0" numFmtId="0" fontId="27" borderId="26" applyBorder="1" fillId="0" applyFont="1" applyAlignment="1">
      <alignment horizontal="center" vertical="center"/>
    </xf>
    <xf xfId="0" numFmtId="0" fontId="28" borderId="27" applyBorder="1" fillId="0" applyFont="1" applyAlignment="1">
      <alignment horizontal="center" vertical="center" wrapText="1"/>
    </xf>
    <xf xfId="0" numFmtId="0" fontId="29" borderId="28" applyBorder="1" fillId="0" applyFont="1" applyAlignment="1">
      <alignment horizontal="center" vertical="center" wrapText="1"/>
    </xf>
    <xf xfId="0" numFmtId="0" fontId="30" borderId="0" fillId="0" applyFont="1"/>
    <xf xfId="0" numFmtId="0" fontId="31" borderId="29" applyBorder="1" fillId="0" applyFont="1" applyAlignment="1">
      <alignment horizontal="center" vertical="center"/>
    </xf>
    <xf xfId="0" numFmtId="0" fontId="32" borderId="30" applyBorder="1" fillId="0" applyFont="1" applyAlignment="1">
      <alignment horizontal="center" vertical="center" wrapText="1"/>
    </xf>
    <xf xfId="0" numFmtId="0" fontId="0" borderId="31" applyBorder="1" fillId="0" applyAlignment="1">
      <alignment horizontal="general" vertical="bottom" wrapText="1"/>
    </xf>
    <xf applyNumberFormat="1" xfId="0" numFmtId="1" fontId="33" borderId="0" fillId="0" applyFont="1"/>
    <xf xfId="0" numFmtId="0" fontId="34" borderId="32" applyFill="1" applyBorder="1" fillId="6" applyFont="1" applyAlignment="1">
      <alignment horizontal="center" vertical="center"/>
    </xf>
    <xf xfId="0" numFmtId="0" fontId="0" borderId="33" applyBorder="1" fillId="0" applyAlignment="1">
      <alignment horizontal="general" vertical="bottom" wrapText="1"/>
    </xf>
    <xf xfId="0" numFmtId="0" fontId="35" borderId="34" applyBorder="1" fillId="0" applyFont="1" applyAlignment="1">
      <alignment horizontal="center" vertical="center" wrapText="1"/>
    </xf>
    <xf xfId="0" numFmtId="0" fontId="36" borderId="35" applyBorder="1" fillId="0" applyFont="1" applyAlignment="1">
      <alignment horizontal="general" vertical="center" wrapText="1"/>
    </xf>
    <xf xfId="0" numFmtId="0" fontId="37" borderId="36" applyBorder="1" fillId="0" applyFont="1" applyAlignment="1">
      <alignment horizontal="center" vertical="center"/>
    </xf>
    <xf xfId="0" numFmtId="0" fontId="38" borderId="37" applyBorder="1" fillId="0" applyFont="1"/>
    <xf xfId="0" numFmtId="0" fontId="39" borderId="38" applyBorder="1" fillId="0" applyFont="1" applyAlignment="1">
      <alignment horizontal="center" vertical="center"/>
    </xf>
    <xf xfId="0" numFmtId="0" fontId="40" borderId="39" applyFill="1" applyBorder="1" fillId="7" applyFont="1" applyAlignment="1">
      <alignment horizontal="center" vertical="center"/>
    </xf>
    <xf xfId="0" numFmtId="0" fontId="41" borderId="40" applyBorder="1" fillId="0" applyFont="1" applyAlignment="1">
      <alignment horizontal="general" vertical="center" wrapText="1"/>
    </xf>
    <xf applyNumberFormat="1" xfId="0" numFmtId="1" fontId="42" borderId="41" applyFill="1" applyBorder="1" fillId="8" applyFont="1" applyAlignment="1">
      <alignment horizontal="center" vertical="center"/>
    </xf>
    <xf applyNumberFormat="1" xfId="0" numFmtId="49" fontId="43" borderId="42" applyBorder="1" fillId="0" applyFont="1" applyAlignment="1">
      <alignment horizontal="center" vertical="center"/>
    </xf>
    <xf applyNumberFormat="1" xfId="0" numFmtId="1" fontId="44" borderId="43" applyBorder="1" fillId="0" applyFont="1" applyAlignment="1">
      <alignment horizontal="center" vertical="center"/>
    </xf>
  </cellXfs>
  <cellStyles count="1">
    <cellStyle name="Normal" xfId="0" builtinId="0"/>
  </cellStyles>
</styleSheet>
</file>

<file path=xl/_rels/workbook.xml.rels><?xml version="1.0" encoding="UTF-8" standalone="yes"?><Relationships xmlns="http://schemas.openxmlformats.org/package/2006/relationships"><Relationship Type="http://schemas.openxmlformats.org/officeDocument/2006/relationships/sharedStrings" Id="rId2" Target="sharedStrings.xml"/><Relationship Type="http://schemas.openxmlformats.org/officeDocument/2006/relationships/styles" Id="rId1" Target="styles.xml"/><Relationship Type="http://schemas.openxmlformats.org/officeDocument/2006/relationships/worksheet" Id="rId4" Target="worksheets/sheet2.xml"/><Relationship Type="http://schemas.openxmlformats.org/officeDocument/2006/relationships/worksheet" Id="rId3" Target="worksheets/sheet1.xml"/><Relationship Type="http://schemas.openxmlformats.org/officeDocument/2006/relationships/worksheet" Id="rId5" Target="worksheets/sheet3.xml"/></Relationships>
</file>

<file path=xl/worksheets/_rels/sheet1.xml.rels><?xml version="1.0" encoding="UTF-8" standalone="yes"?>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2.0" activePane="bottomRight" xSplit="2.0" state="frozen" topLeftCell="C3"/>
      <selection activeCell="C1" sqref="C1" pane="topRight"/>
      <selection activeCell="A3" sqref="A3" pane="bottomLeft"/>
      <selection activeCell="C3" sqref="C3" pane="bottomRight"/>
    </sheetView>
  </sheetViews>
  <sheetFormatPr defaultRowHeight="12.0" defaultColWidth="9.0" customHeight="1"/>
  <cols>
    <col max="1" min="1" customWidth="1" width="6.29"/>
    <col max="2" min="2" customWidth="1" width="28.43"/>
    <col max="3" min="3" customWidth="1" width="17.57"/>
    <col max="4" min="4" customWidth="1" width="11.86"/>
    <col max="19" min="5" hidden="1"/>
    <col max="20" min="20" customWidth="1" width="8.14"/>
    <col max="22" min="21" customWidth="1" width="6.0"/>
    <col max="37" min="23" hidden="1"/>
    <col max="38" min="38" customWidth="1" width="8.14"/>
    <col max="39" min="39" customWidth="1" width="6.0"/>
    <col max="40" min="40" customWidth="1" width="5.43"/>
    <col max="41" min="41" customWidth="1" width="8.14"/>
    <col max="42" min="42" customWidth="1" width="6.0"/>
    <col max="43" min="43" customWidth="1" width="7.43"/>
    <col max="46" min="44" hidden="1"/>
  </cols>
  <sheetData>
    <row ht="37.5" r="1" customHeight="1">
      <c t="s" s="4" r="A1">
        <v>0</v>
      </c>
      <c s="35" r="B1"/>
      <c t="str" s="30" r="C1">
        <f>IF((PRODUCT(AS3:AS40)=0),"Ошибка ввода города!","")</f>
        <v/>
      </c>
      <c t="str" s="30" r="D1">
        <f>IF((PRODUCT(AT3:AT40)=0),"Ошибка ввода возрастной группы!","")</f>
        <v/>
      </c>
      <c t="s" s="3" r="E1">
        <v>1</v>
      </c>
      <c s="24" r="F1"/>
      <c s="24" r="G1"/>
      <c s="24" r="H1"/>
      <c s="24" r="I1"/>
      <c s="24" r="J1"/>
      <c s="24" r="K1"/>
      <c s="24" r="L1"/>
      <c s="24" r="M1"/>
      <c s="24" r="N1"/>
      <c s="24" r="O1"/>
      <c s="24" r="P1"/>
      <c s="24" r="Q1"/>
      <c s="24" r="R1"/>
      <c s="35" r="S1"/>
      <c t="s" s="9" r="T1">
        <v>2</v>
      </c>
      <c s="24" r="U1"/>
      <c s="35" r="V1"/>
      <c t="s" s="9" r="W1">
        <v>3</v>
      </c>
      <c s="24" r="X1"/>
      <c s="24" r="Y1"/>
      <c s="24" r="Z1"/>
      <c s="24" r="AA1"/>
      <c s="24" r="AB1"/>
      <c s="24" r="AC1"/>
      <c s="24" r="AD1"/>
      <c s="24" r="AE1"/>
      <c s="24" r="AF1"/>
      <c s="24" r="AG1"/>
      <c s="24" r="AH1"/>
      <c s="24" r="AI1"/>
      <c s="24" r="AJ1"/>
      <c s="35" r="AK1"/>
      <c t="s" s="3" r="AL1">
        <v>4</v>
      </c>
      <c s="24" r="AM1"/>
      <c s="35" r="AN1"/>
      <c t="s" s="9" r="AO1">
        <v>5</v>
      </c>
      <c s="24" r="AP1"/>
      <c s="35" r="AQ1"/>
      <c s="23" r="AR1"/>
      <c s="40" r="AS1"/>
      <c s="45" r="AT1"/>
      <c s="19" r="AU1"/>
    </row>
    <row ht="27.0" r="2" customHeight="1">
      <c t="s" s="21" r="A2">
        <v>6</v>
      </c>
      <c t="s" s="21" r="B2">
        <v>7</v>
      </c>
      <c t="s" s="21" r="C2">
        <v>8</v>
      </c>
      <c t="s" s="31" r="D2">
        <v>9</v>
      </c>
      <c s="29" r="E2">
        <v>1</v>
      </c>
      <c s="29" r="F2">
        <v>2</v>
      </c>
      <c s="29" r="G2">
        <v>3</v>
      </c>
      <c s="29" r="H2">
        <v>4</v>
      </c>
      <c s="29" r="I2">
        <v>5</v>
      </c>
      <c s="29" r="J2">
        <v>6</v>
      </c>
      <c s="29" r="K2">
        <v>7</v>
      </c>
      <c s="29" r="L2">
        <v>8</v>
      </c>
      <c s="29" r="M2">
        <v>9</v>
      </c>
      <c s="29" r="N2">
        <v>10</v>
      </c>
      <c s="29" r="O2">
        <v>11</v>
      </c>
      <c t="s" s="18" r="P2">
        <v>10</v>
      </c>
      <c t="s" s="18" r="Q2">
        <v>11</v>
      </c>
      <c t="s" s="18" r="R2">
        <v>12</v>
      </c>
      <c t="s" s="18" r="S2">
        <v>13</v>
      </c>
      <c t="s" s="5" r="T2">
        <v>14</v>
      </c>
      <c t="s" s="5" r="U2">
        <v>15</v>
      </c>
      <c t="s" s="5" r="V2">
        <v>6</v>
      </c>
      <c s="29" r="W2">
        <v>16</v>
      </c>
      <c s="29" r="X2">
        <v>17</v>
      </c>
      <c s="29" r="Y2">
        <v>18</v>
      </c>
      <c s="29" r="Z2">
        <v>19</v>
      </c>
      <c s="29" r="AA2">
        <v>20</v>
      </c>
      <c s="29" r="AB2">
        <v>21</v>
      </c>
      <c s="29" r="AC2">
        <v>22</v>
      </c>
      <c s="29" r="AD2">
        <v>23</v>
      </c>
      <c s="29" r="AE2">
        <v>24</v>
      </c>
      <c s="29" r="AF2">
        <v>25</v>
      </c>
      <c s="29" r="AG2">
        <v>26</v>
      </c>
      <c s="29" r="AH2">
        <v>27</v>
      </c>
      <c s="29" r="AI2">
        <v>28</v>
      </c>
      <c s="29" r="AJ2">
        <v>29</v>
      </c>
      <c s="29" r="AK2">
        <v>30</v>
      </c>
      <c t="s" s="5" r="AL2">
        <v>14</v>
      </c>
      <c t="s" s="5" r="AM2">
        <v>15</v>
      </c>
      <c t="s" s="5" r="AN2">
        <v>6</v>
      </c>
      <c t="s" s="5" r="AO2">
        <v>14</v>
      </c>
      <c t="s" s="5" r="AP2">
        <v>15</v>
      </c>
      <c t="s" s="5" r="AQ2">
        <v>6</v>
      </c>
      <c s="8" r="AR2"/>
      <c s="32" r="AS2"/>
      <c s="7" r="AT2"/>
      <c s="19" r="AU2"/>
    </row>
    <row ht="12.75" r="3" customHeight="1">
      <c s="44" r="A3">
        <v>1</v>
      </c>
      <c t="s" s="14" r="B3">
        <v>16</v>
      </c>
      <c t="s" s="27" r="C3">
        <v>17</v>
      </c>
      <c t="s" s="27" r="D3">
        <v>18</v>
      </c>
      <c s="37" r="E3">
        <v>1</v>
      </c>
      <c s="37" r="F3">
        <v>1</v>
      </c>
      <c s="37" r="G3"/>
      <c s="37" r="H3"/>
      <c s="37" r="I3"/>
      <c s="37" r="J3">
        <v>1</v>
      </c>
      <c s="37" r="K3">
        <v>1</v>
      </c>
      <c s="37" r="L3">
        <v>1</v>
      </c>
      <c s="37" r="M3"/>
      <c s="37" r="N3">
        <v>1</v>
      </c>
      <c s="37" r="O3">
        <v>1</v>
      </c>
      <c s="37" r="P3"/>
      <c s="37" r="Q3"/>
      <c s="37" r="R3">
        <v>1</v>
      </c>
      <c s="37" r="S3">
        <v>1</v>
      </c>
      <c s="46" r="T3">
        <f>COUNTIF(E3:S3,"&gt;0")+(U3/10000)</f>
        <v>9.0186</v>
      </c>
      <c s="46" r="U3">
        <f>SUMPRODUCT(E3:S3,$E$42:$S$42)</f>
        <v>186</v>
      </c>
      <c t="str" s="20" r="V3">
        <f>IF((COUNTIF($T$3:$T$40,("="&amp;T3))=1),((COUNTIF($T$3:$T$40,("&gt;"&amp;T3))+1)&amp;""),(((COUNTIF($T$3:$T$40,("&gt;"&amp;T3))+1)&amp;"..")&amp;(COUNTIF($T$3:$T$40,("&gt;="&amp;T3)))))</f>
        <v>3</v>
      </c>
      <c s="37" r="W3"/>
      <c s="37" r="X3"/>
      <c s="37" r="Y3"/>
      <c s="37" r="Z3">
        <v>1</v>
      </c>
      <c s="37" r="AA3"/>
      <c s="37" r="AB3"/>
      <c s="37" r="AC3">
        <v>1</v>
      </c>
      <c s="37" r="AD3"/>
      <c s="37" r="AE3"/>
      <c s="37" r="AF3"/>
      <c s="37" r="AG3">
        <v>1</v>
      </c>
      <c s="37" r="AH3"/>
      <c s="37" r="AI3">
        <v>1</v>
      </c>
      <c s="37" r="AJ3">
        <v>1</v>
      </c>
      <c s="37" r="AK3">
        <v>1</v>
      </c>
      <c s="46" r="AL3">
        <f>COUNTIF(W3:AK3,"&gt;0")+(AM3/10000)</f>
        <v>6.0149</v>
      </c>
      <c s="46" r="AM3">
        <f>SUMPRODUCT(W3:AK3,$W$42:$AK$42)</f>
        <v>149</v>
      </c>
      <c t="str" s="20" r="AN3">
        <f>IF((COUNTIF($AL$3:$AL$40,("="&amp;AL3))=1),((COUNTIF($AL$3:$AL$40,("&gt;"&amp;AL3))+1)&amp;""),(((COUNTIF($AL$3:$AL$40,("&gt;"&amp;AL3))+1)&amp;"..")&amp;(COUNTIF($AL$3:$AL$40,("&gt;="&amp;AL3)))))</f>
        <v>2</v>
      </c>
      <c s="17" r="AO3">
        <f>T3+AL3</f>
        <v>15.0335</v>
      </c>
      <c s="17" r="AP3">
        <f>U3+AM3</f>
        <v>335</v>
      </c>
      <c t="str" s="20" r="AQ3">
        <f>IF((COUNTIF($AO$3:$AO$40,("="&amp;AO3))=1),((COUNTIF($AO$3:$AO$40,("&gt;"&amp;AO3))+1)&amp;""),(((COUNTIF($AO$3:$AO$40,("&gt;"&amp;AO3))+1)&amp;"..")&amp;(COUNTIF($AO$3:$AO$40,("&gt;="&amp;AO3)))))</f>
        <v>1</v>
      </c>
      <c s="8" r="AR3"/>
      <c s="36" r="AS3">
        <f>IF(OR(AND((B3=""),(C3&lt;&gt;"")),AND((B3&lt;&gt;""),(C3=""))),0,1)</f>
        <v>1</v>
      </c>
      <c s="7" r="AT3">
        <f>IF(OR(AND((B3&lt;&gt;""),(D3="")),AND((B3=""),(D3&lt;&gt;""))),0,1)</f>
        <v>1</v>
      </c>
      <c s="13" r="AU3"/>
    </row>
    <row ht="12.75" r="4" customHeight="1">
      <c s="44" r="A4">
        <v>2</v>
      </c>
      <c t="s" s="14" r="B4">
        <v>19</v>
      </c>
      <c t="s" s="27" r="C4">
        <v>20</v>
      </c>
      <c t="s" s="27" r="D4">
        <v>18</v>
      </c>
      <c s="37" r="E4">
        <v>1</v>
      </c>
      <c s="37" r="F4"/>
      <c s="37" r="G4"/>
      <c s="37" r="H4"/>
      <c s="37" r="I4">
        <v>1</v>
      </c>
      <c s="37" r="J4"/>
      <c s="37" r="K4"/>
      <c s="37" r="L4">
        <v>1</v>
      </c>
      <c s="37" r="M4">
        <v>1</v>
      </c>
      <c s="37" r="N4">
        <v>1</v>
      </c>
      <c s="37" r="O4">
        <v>1</v>
      </c>
      <c s="37" r="P4"/>
      <c s="37" r="Q4"/>
      <c s="37" r="R4">
        <v>1</v>
      </c>
      <c s="37" r="S4">
        <v>1</v>
      </c>
      <c s="46" r="T4">
        <f>COUNTIF(E4:S4,"&gt;0")+(U4/10000)</f>
        <v>8.0128</v>
      </c>
      <c s="46" r="U4">
        <f>SUMPRODUCT(E4:S4,$E$42:$S$42)</f>
        <v>128</v>
      </c>
      <c t="str" s="20" r="V4">
        <f>IF((COUNTIF($T$3:$T$40,("="&amp;T4))=1),((COUNTIF($T$3:$T$40,("&gt;"&amp;T4))+1)&amp;""),(((COUNTIF($T$3:$T$40,("&gt;"&amp;T4))+1)&amp;"..")&amp;(COUNTIF($T$3:$T$40,("&gt;="&amp;T4)))))</f>
        <v>7</v>
      </c>
      <c s="37" r="W4"/>
      <c s="37" r="X4"/>
      <c s="37" r="Y4">
        <v>1</v>
      </c>
      <c s="37" r="Z4"/>
      <c s="37" r="AA4"/>
      <c s="37" r="AB4"/>
      <c s="37" r="AC4">
        <v>1</v>
      </c>
      <c s="37" r="AD4"/>
      <c s="37" r="AE4"/>
      <c s="37" r="AF4"/>
      <c s="37" r="AG4">
        <v>1</v>
      </c>
      <c s="37" r="AH4"/>
      <c s="37" r="AI4">
        <v>1</v>
      </c>
      <c s="37" r="AJ4">
        <v>1</v>
      </c>
      <c s="37" r="AK4">
        <v>1</v>
      </c>
      <c s="46" r="AL4">
        <f>COUNTIF(W4:AK4,"&gt;0")+(AM4/10000)</f>
        <v>6.0153</v>
      </c>
      <c s="46" r="AM4">
        <f>SUMPRODUCT(W4:AK4,$W$42:$AK$42)</f>
        <v>153</v>
      </c>
      <c t="str" s="20" r="AN4">
        <f>IF((COUNTIF($AL$3:$AL$40,("="&amp;AL4))=1),((COUNTIF($AL$3:$AL$40,("&gt;"&amp;AL4))+1)&amp;""),(((COUNTIF($AL$3:$AL$40,("&gt;"&amp;AL4))+1)&amp;"..")&amp;(COUNTIF($AL$3:$AL$40,("&gt;="&amp;AL4)))))</f>
        <v>1</v>
      </c>
      <c s="17" r="AO4">
        <f>T4+AL4</f>
        <v>14.0281</v>
      </c>
      <c s="17" r="AP4">
        <f>U4+AM4</f>
        <v>281</v>
      </c>
      <c t="str" s="20" r="AQ4">
        <f>IF((COUNTIF($AO$3:$AO$40,("="&amp;AO4))=1),((COUNTIF($AO$3:$AO$40,("&gt;"&amp;AO4))+1)&amp;""),(((COUNTIF($AO$3:$AO$40,("&gt;"&amp;AO4))+1)&amp;"..")&amp;(COUNTIF($AO$3:$AO$40,("&gt;="&amp;AO4)))))</f>
        <v>2</v>
      </c>
      <c s="8" r="AR4"/>
      <c s="36" r="AS4">
        <f>IF(OR(AND((B4=""),(C4&lt;&gt;"")),AND((B4&lt;&gt;""),(C4=""))),0,1)</f>
        <v>1</v>
      </c>
      <c s="7" r="AT4">
        <f>IF(OR(AND((B4&lt;&gt;""),(D4="")),AND((B4=""),(D4&lt;&gt;""))),0,1)</f>
        <v>1</v>
      </c>
      <c s="13" r="AU4"/>
    </row>
    <row ht="12.75" r="5" customHeight="1">
      <c s="44" r="A5">
        <v>3</v>
      </c>
      <c t="s" s="14" r="B5">
        <v>21</v>
      </c>
      <c t="s" s="27" r="C5">
        <v>22</v>
      </c>
      <c t="s" s="27" r="D5">
        <v>18</v>
      </c>
      <c s="37" r="E5"/>
      <c s="37" r="F5"/>
      <c s="37" r="G5"/>
      <c s="37" r="H5"/>
      <c s="37" r="I5">
        <v>1</v>
      </c>
      <c s="37" r="J5">
        <v>1</v>
      </c>
      <c s="37" r="K5"/>
      <c s="37" r="L5">
        <v>1</v>
      </c>
      <c s="37" r="M5">
        <v>1</v>
      </c>
      <c s="37" r="N5">
        <v>1</v>
      </c>
      <c s="37" r="O5">
        <v>1</v>
      </c>
      <c s="37" r="P5">
        <v>1</v>
      </c>
      <c s="37" r="Q5"/>
      <c s="37" r="R5">
        <v>1</v>
      </c>
      <c s="37" r="S5">
        <v>1</v>
      </c>
      <c s="46" r="T5">
        <f>COUNTIF(E5:S5,"&gt;0")+(U5/10000)</f>
        <v>9.0187</v>
      </c>
      <c s="46" r="U5">
        <f>SUMPRODUCT(E5:S5,$E$42:$S$42)</f>
        <v>187</v>
      </c>
      <c t="str" s="20" r="V5">
        <f>IF((COUNTIF($T$3:$T$40,("="&amp;T5))=1),((COUNTIF($T$3:$T$40,("&gt;"&amp;T5))+1)&amp;""),(((COUNTIF($T$3:$T$40,("&gt;"&amp;T5))+1)&amp;"..")&amp;(COUNTIF($T$3:$T$40,("&gt;="&amp;T5)))))</f>
        <v>2</v>
      </c>
      <c s="37" r="W5"/>
      <c s="37" r="X5"/>
      <c s="37" r="Y5"/>
      <c s="37" r="Z5"/>
      <c s="37" r="AA5"/>
      <c s="37" r="AB5"/>
      <c s="37" r="AC5"/>
      <c s="37" r="AD5">
        <v>1</v>
      </c>
      <c s="37" r="AE5"/>
      <c s="37" r="AF5"/>
      <c s="37" r="AG5"/>
      <c s="37" r="AH5"/>
      <c s="37" r="AI5"/>
      <c s="37" r="AJ5">
        <v>1</v>
      </c>
      <c s="37" r="AK5">
        <v>1</v>
      </c>
      <c s="46" r="AL5">
        <f>COUNTIF(W5:AK5,"&gt;0")+(AM5/10000)</f>
        <v>3.007</v>
      </c>
      <c s="46" r="AM5">
        <f>SUMPRODUCT(W5:AK5,$W$42:$AK$42)</f>
        <v>70</v>
      </c>
      <c t="str" s="20" r="AN5">
        <f>IF((COUNTIF($AL$3:$AL$40,("="&amp;AL5))=1),((COUNTIF($AL$3:$AL$40,("&gt;"&amp;AL5))+1)&amp;""),(((COUNTIF($AL$3:$AL$40,("&gt;"&amp;AL5))+1)&amp;"..")&amp;(COUNTIF($AL$3:$AL$40,("&gt;="&amp;AL5)))))</f>
        <v>14</v>
      </c>
      <c s="17" r="AO5">
        <f>T5+AL5</f>
        <v>12.0257</v>
      </c>
      <c s="17" r="AP5">
        <f>U5+AM5</f>
        <v>257</v>
      </c>
      <c t="str" s="20" r="AQ5">
        <f>IF((COUNTIF($AO$3:$AO$40,("="&amp;AO5))=1),((COUNTIF($AO$3:$AO$40,("&gt;"&amp;AO5))+1)&amp;""),(((COUNTIF($AO$3:$AO$40,("&gt;"&amp;AO5))+1)&amp;"..")&amp;(COUNTIF($AO$3:$AO$40,("&gt;="&amp;AO5)))))</f>
        <v>3</v>
      </c>
      <c s="8" r="AR5"/>
      <c s="36" r="AS5">
        <f>IF(OR(AND((B5=""),(C5&lt;&gt;"")),AND((B5&lt;&gt;""),(C5=""))),0,1)</f>
        <v>1</v>
      </c>
      <c s="7" r="AT5">
        <f>IF(OR(AND((B5&lt;&gt;""),(D5="")),AND((B5=""),(D5&lt;&gt;""))),0,1)</f>
        <v>1</v>
      </c>
      <c s="13" r="AU5"/>
    </row>
    <row ht="12.75" r="6" customHeight="1">
      <c s="44" r="A6">
        <v>4</v>
      </c>
      <c t="s" s="47" r="B6">
        <v>23</v>
      </c>
      <c t="s" s="33" r="C6">
        <v>24</v>
      </c>
      <c t="s" s="33" r="D6">
        <v>18</v>
      </c>
      <c s="29" r="E6">
        <v>1</v>
      </c>
      <c s="29" r="F6">
        <v>1</v>
      </c>
      <c s="29" r="G6"/>
      <c s="29" r="H6"/>
      <c s="29" r="I6"/>
      <c s="29" r="J6">
        <v>1</v>
      </c>
      <c s="29" r="K6"/>
      <c s="29" r="L6">
        <v>1</v>
      </c>
      <c s="29" r="M6"/>
      <c s="29" r="N6">
        <v>1</v>
      </c>
      <c s="29" r="O6">
        <v>1</v>
      </c>
      <c s="29" r="P6"/>
      <c s="29" r="Q6">
        <v>1</v>
      </c>
      <c s="29" r="R6"/>
      <c s="29" r="S6">
        <v>1</v>
      </c>
      <c s="48" r="T6">
        <f>COUNTIF(E6:S6,"&gt;0")+(U6/10000)</f>
        <v>8.0156</v>
      </c>
      <c s="48" r="U6">
        <f>SUMPRODUCT(E6:S6,$E$42:$S$42)</f>
        <v>156</v>
      </c>
      <c t="str" s="5" r="V6">
        <f>IF((COUNTIF($T$3:$T$40,("="&amp;T6))=1),((COUNTIF($T$3:$T$40,("&gt;"&amp;T6))+1)&amp;""),(((COUNTIF($T$3:$T$40,("&gt;"&amp;T6))+1)&amp;"..")&amp;(COUNTIF($T$3:$T$40,("&gt;="&amp;T6)))))</f>
        <v>4</v>
      </c>
      <c s="29" r="W6"/>
      <c s="29" r="X6"/>
      <c s="29" r="Y6"/>
      <c s="29" r="Z6">
        <v>1</v>
      </c>
      <c s="29" r="AA6"/>
      <c s="29" r="AB6"/>
      <c s="29" r="AC6"/>
      <c s="29" r="AD6"/>
      <c s="29" r="AE6"/>
      <c s="29" r="AF6"/>
      <c s="29" r="AG6">
        <v>1</v>
      </c>
      <c s="29" r="AH6"/>
      <c s="29" r="AI6"/>
      <c s="29" r="AJ6">
        <v>1</v>
      </c>
      <c s="29" r="AK6">
        <v>1</v>
      </c>
      <c s="48" r="AL6">
        <f>COUNTIF(W6:AK6,"&gt;0")+(AM6/10000)</f>
        <v>4.0088</v>
      </c>
      <c s="48" r="AM6">
        <f>SUMPRODUCT(W6:AK6,$W$42:$AK$42)</f>
        <v>88</v>
      </c>
      <c t="str" s="5" r="AN6">
        <f>IF((COUNTIF($AL$3:$AL$40,("="&amp;AL6))=1),((COUNTIF($AL$3:$AL$40,("&gt;"&amp;AL6))+1)&amp;""),(((COUNTIF($AL$3:$AL$40,("&gt;"&amp;AL6))+1)&amp;"..")&amp;(COUNTIF($AL$3:$AL$40,("&gt;="&amp;AL6)))))</f>
        <v>11..12</v>
      </c>
      <c s="26" r="AO6">
        <f>T6+AL6</f>
        <v>12.0244</v>
      </c>
      <c s="26" r="AP6">
        <f>U6+AM6</f>
        <v>244</v>
      </c>
      <c t="str" s="5" r="AQ6">
        <f>IF((COUNTIF($AO$3:$AO$40,("="&amp;AO6))=1),((COUNTIF($AO$3:$AO$40,("&gt;"&amp;AO6))+1)&amp;""),(((COUNTIF($AO$3:$AO$40,("&gt;"&amp;AO6))+1)&amp;"..")&amp;(COUNTIF($AO$3:$AO$40,("&gt;="&amp;AO6)))))</f>
        <v>4</v>
      </c>
      <c s="8" r="AR6"/>
      <c s="36" r="AS6">
        <f>IF(OR(AND((B6=""),(C6&lt;&gt;"")),AND((B6&lt;&gt;""),(C6=""))),0,1)</f>
        <v>1</v>
      </c>
      <c s="7" r="AT6">
        <f>IF(OR(AND((B6&lt;&gt;""),(D6="")),AND((B6=""),(D6&lt;&gt;""))),0,1)</f>
        <v>1</v>
      </c>
      <c s="13" r="AU6"/>
    </row>
    <row ht="12.75" r="7" customHeight="1">
      <c s="44" r="A7">
        <v>5</v>
      </c>
      <c t="s" s="47" r="B7">
        <v>25</v>
      </c>
      <c t="s" s="33" r="C7">
        <v>26</v>
      </c>
      <c t="s" s="33" r="D7">
        <v>18</v>
      </c>
      <c s="29" r="E7">
        <v>1</v>
      </c>
      <c s="29" r="F7"/>
      <c s="29" r="G7"/>
      <c s="29" r="H7"/>
      <c s="29" r="I7">
        <v>1</v>
      </c>
      <c s="29" r="J7"/>
      <c s="29" r="K7"/>
      <c s="29" r="L7">
        <v>1</v>
      </c>
      <c s="29" r="M7"/>
      <c s="29" r="N7">
        <v>1</v>
      </c>
      <c s="29" r="O7">
        <v>1</v>
      </c>
      <c s="29" r="P7"/>
      <c s="29" r="Q7"/>
      <c s="29" r="R7">
        <v>1</v>
      </c>
      <c s="29" r="S7">
        <v>1</v>
      </c>
      <c s="48" r="T7">
        <f>COUNTIF(E7:S7,"&gt;0")+(U7/10000)</f>
        <v>7.0095</v>
      </c>
      <c s="48" r="U7">
        <f>SUMPRODUCT(E7:S7,$E$42:$S$42)</f>
        <v>95</v>
      </c>
      <c t="str" s="5" r="V7">
        <f>IF((COUNTIF($T$3:$T$40,("="&amp;T7))=1),((COUNTIF($T$3:$T$40,("&gt;"&amp;T7))+1)&amp;""),(((COUNTIF($T$3:$T$40,("&gt;"&amp;T7))+1)&amp;"..")&amp;(COUNTIF($T$3:$T$40,("&gt;="&amp;T7)))))</f>
        <v>13..14</v>
      </c>
      <c s="29" r="W7"/>
      <c s="29" r="X7"/>
      <c s="29" r="Y7"/>
      <c s="29" r="Z7"/>
      <c s="29" r="AA7"/>
      <c s="29" r="AB7"/>
      <c s="29" r="AC7">
        <v>1</v>
      </c>
      <c s="29" r="AD7"/>
      <c s="29" r="AE7"/>
      <c s="29" r="AF7"/>
      <c s="29" r="AG7">
        <v>1</v>
      </c>
      <c s="29" r="AH7"/>
      <c s="29" r="AI7">
        <v>1</v>
      </c>
      <c s="29" r="AJ7">
        <v>1</v>
      </c>
      <c s="29" r="AK7">
        <v>1</v>
      </c>
      <c s="48" r="AL7">
        <f>COUNTIF(W7:AK7,"&gt;0")+(AM7/10000)</f>
        <v>5.0115</v>
      </c>
      <c s="48" r="AM7">
        <f>SUMPRODUCT(W7:AK7,$W$42:$AK$42)</f>
        <v>115</v>
      </c>
      <c t="str" s="5" r="AN7">
        <f>IF((COUNTIF($AL$3:$AL$40,("="&amp;AL7))=1),((COUNTIF($AL$3:$AL$40,("&gt;"&amp;AL7))+1)&amp;""),(((COUNTIF($AL$3:$AL$40,("&gt;"&amp;AL7))+1)&amp;"..")&amp;(COUNTIF($AL$3:$AL$40,("&gt;="&amp;AL7)))))</f>
        <v>6</v>
      </c>
      <c s="26" r="AO7">
        <f>T7+AL7</f>
        <v>12.021</v>
      </c>
      <c s="26" r="AP7">
        <f>U7+AM7</f>
        <v>210</v>
      </c>
      <c t="str" s="5" r="AQ7">
        <f>IF((COUNTIF($AO$3:$AO$40,("="&amp;AO7))=1),((COUNTIF($AO$3:$AO$40,("&gt;"&amp;AO7))+1)&amp;""),(((COUNTIF($AO$3:$AO$40,("&gt;"&amp;AO7))+1)&amp;"..")&amp;(COUNTIF($AO$3:$AO$40,("&gt;="&amp;AO7)))))</f>
        <v>5</v>
      </c>
      <c s="8" r="AR7"/>
      <c s="36" r="AS7">
        <f>IF(OR(AND((B7=""),(C7&lt;&gt;"")),AND((B7&lt;&gt;""),(C7=""))),0,1)</f>
        <v>1</v>
      </c>
      <c s="7" r="AT7">
        <f>IF(OR(AND((B7&lt;&gt;""),(D7="")),AND((B7=""),(D7&lt;&gt;""))),0,1)</f>
        <v>1</v>
      </c>
      <c s="13" r="AU7"/>
    </row>
    <row ht="12.75" r="8" customHeight="1">
      <c s="44" r="A8">
        <v>6</v>
      </c>
      <c t="s" s="47" r="B8">
        <v>27</v>
      </c>
      <c t="s" s="33" r="C8">
        <v>28</v>
      </c>
      <c t="s" s="33" r="D8">
        <v>18</v>
      </c>
      <c s="29" r="E8">
        <v>1</v>
      </c>
      <c s="29" r="F8"/>
      <c s="29" r="G8"/>
      <c s="29" r="H8"/>
      <c s="29" r="I8">
        <v>1</v>
      </c>
      <c s="29" r="J8">
        <v>1</v>
      </c>
      <c s="29" r="K8"/>
      <c s="29" r="L8"/>
      <c s="29" r="M8"/>
      <c s="29" r="N8">
        <v>1</v>
      </c>
      <c s="29" r="O8"/>
      <c s="29" r="P8"/>
      <c s="29" r="Q8"/>
      <c s="29" r="R8">
        <v>1</v>
      </c>
      <c s="29" r="S8">
        <v>1</v>
      </c>
      <c s="48" r="T8">
        <f>COUNTIF(E8:S8,"&gt;0")+(U8/10000)</f>
        <v>6.0097</v>
      </c>
      <c s="48" r="U8">
        <f>SUMPRODUCT(E8:S8,$E$42:$S$42)</f>
        <v>97</v>
      </c>
      <c t="str" s="5" r="V8">
        <f>IF((COUNTIF($T$3:$T$40,("="&amp;T8))=1),((COUNTIF($T$3:$T$40,("&gt;"&amp;T8))+1)&amp;""),(((COUNTIF($T$3:$T$40,("&gt;"&amp;T8))+1)&amp;"..")&amp;(COUNTIF($T$3:$T$40,("&gt;="&amp;T8)))))</f>
        <v>15</v>
      </c>
      <c s="29" r="W8"/>
      <c s="29" r="X8">
        <v>1</v>
      </c>
      <c s="29" r="Y8"/>
      <c s="29" r="Z8">
        <v>1</v>
      </c>
      <c s="29" r="AA8"/>
      <c s="29" r="AB8">
        <v>1</v>
      </c>
      <c s="29" r="AC8"/>
      <c s="29" r="AD8"/>
      <c s="29" r="AE8"/>
      <c s="29" r="AF8"/>
      <c s="29" r="AG8"/>
      <c s="29" r="AH8"/>
      <c s="29" r="AI8">
        <v>1</v>
      </c>
      <c s="29" r="AJ8"/>
      <c s="29" r="AK8">
        <v>1</v>
      </c>
      <c s="48" r="AL8">
        <f>COUNTIF(W8:AK8,"&gt;0")+(AM8/10000)</f>
        <v>5.0158</v>
      </c>
      <c s="48" r="AM8">
        <f>SUMPRODUCT(W8:AK8,$W$42:$AK$42)</f>
        <v>158</v>
      </c>
      <c t="str" s="5" r="AN8">
        <f>IF((COUNTIF($AL$3:$AL$40,("="&amp;AL8))=1),((COUNTIF($AL$3:$AL$40,("&gt;"&amp;AL8))+1)&amp;""),(((COUNTIF($AL$3:$AL$40,("&gt;"&amp;AL8))+1)&amp;"..")&amp;(COUNTIF($AL$3:$AL$40,("&gt;="&amp;AL8)))))</f>
        <v>3</v>
      </c>
      <c s="26" r="AO8">
        <f>T8+AL8</f>
        <v>11.0255</v>
      </c>
      <c s="26" r="AP8">
        <f>U8+AM8</f>
        <v>255</v>
      </c>
      <c t="str" s="5" r="AQ8">
        <f>IF((COUNTIF($AO$3:$AO$40,("="&amp;AO8))=1),((COUNTIF($AO$3:$AO$40,("&gt;"&amp;AO8))+1)&amp;""),(((COUNTIF($AO$3:$AO$40,("&gt;"&amp;AO8))+1)&amp;"..")&amp;(COUNTIF($AO$3:$AO$40,("&gt;="&amp;AO8)))))</f>
        <v>6</v>
      </c>
      <c s="8" r="AR8"/>
      <c s="36" r="AS8">
        <f>IF(OR(AND((B8=""),(C8&lt;&gt;"")),AND((B8&lt;&gt;""),(C8=""))),0,1)</f>
        <v>1</v>
      </c>
      <c s="7" r="AT8">
        <f>IF(OR(AND((B8&lt;&gt;""),(D8="")),AND((B8=""),(D8&lt;&gt;""))),0,1)</f>
        <v>1</v>
      </c>
      <c s="13" r="AU8"/>
    </row>
    <row ht="12.75" r="9" customHeight="1">
      <c s="44" r="A9">
        <v>7</v>
      </c>
      <c t="s" s="47" r="B9">
        <v>29</v>
      </c>
      <c t="s" s="33" r="C9">
        <v>30</v>
      </c>
      <c t="s" s="33" r="D9">
        <v>18</v>
      </c>
      <c s="29" r="E9">
        <v>1</v>
      </c>
      <c s="29" r="F9"/>
      <c s="29" r="G9">
        <v>1</v>
      </c>
      <c s="29" r="H9">
        <v>1</v>
      </c>
      <c s="29" r="I9">
        <v>1</v>
      </c>
      <c s="29" r="J9">
        <v>1</v>
      </c>
      <c s="29" r="K9"/>
      <c s="29" r="L9">
        <v>1</v>
      </c>
      <c s="29" r="M9"/>
      <c s="29" r="N9">
        <v>1</v>
      </c>
      <c s="29" r="O9">
        <v>1</v>
      </c>
      <c s="29" r="P9"/>
      <c s="29" r="Q9"/>
      <c s="29" r="R9">
        <v>1</v>
      </c>
      <c s="29" r="S9">
        <v>1</v>
      </c>
      <c s="48" r="T9">
        <f>COUNTIF(E9:S9,"&gt;0")+(U9/10000)</f>
        <v>10.0199</v>
      </c>
      <c s="48" r="U9">
        <f>SUMPRODUCT(E9:S9,$E$42:$S$42)</f>
        <v>199</v>
      </c>
      <c t="str" s="5" r="V9">
        <f>IF((COUNTIF($T$3:$T$40,("="&amp;T9))=1),((COUNTIF($T$3:$T$40,("&gt;"&amp;T9))+1)&amp;""),(((COUNTIF($T$3:$T$40,("&gt;"&amp;T9))+1)&amp;"..")&amp;(COUNTIF($T$3:$T$40,("&gt;="&amp;T9)))))</f>
        <v>1</v>
      </c>
      <c s="29" r="W9"/>
      <c s="29" r="X9"/>
      <c s="29" r="Y9"/>
      <c s="29" r="Z9"/>
      <c s="29" r="AA9"/>
      <c s="29" r="AB9"/>
      <c s="29" r="AC9"/>
      <c s="29" r="AD9"/>
      <c s="29" r="AE9"/>
      <c s="29" r="AF9"/>
      <c s="29" r="AG9"/>
      <c s="29" r="AH9"/>
      <c s="29" r="AI9"/>
      <c s="29" r="AJ9">
        <v>1</v>
      </c>
      <c s="29" r="AK9"/>
      <c s="48" r="AL9">
        <f>COUNTIF(W9:AK9,"&gt;0")+(AM9/10000)</f>
        <v>1.0013</v>
      </c>
      <c s="48" r="AM9">
        <f>SUMPRODUCT(W9:AK9,$W$42:$AK$42)</f>
        <v>13</v>
      </c>
      <c t="str" s="5" r="AN9">
        <f>IF((COUNTIF($AL$3:$AL$40,("="&amp;AL9))=1),((COUNTIF($AL$3:$AL$40,("&gt;"&amp;AL9))+1)&amp;""),(((COUNTIF($AL$3:$AL$40,("&gt;"&amp;AL9))+1)&amp;"..")&amp;(COUNTIF($AL$3:$AL$40,("&gt;="&amp;AL9)))))</f>
        <v>28..34</v>
      </c>
      <c s="26" r="AO9">
        <f>T9+AL9</f>
        <v>11.0212</v>
      </c>
      <c s="26" r="AP9">
        <f>U9+AM9</f>
        <v>212</v>
      </c>
      <c t="str" s="5" r="AQ9">
        <f>IF((COUNTIF($AO$3:$AO$40,("="&amp;AO9))=1),((COUNTIF($AO$3:$AO$40,("&gt;"&amp;AO9))+1)&amp;""),(((COUNTIF($AO$3:$AO$40,("&gt;"&amp;AO9))+1)&amp;"..")&amp;(COUNTIF($AO$3:$AO$40,("&gt;="&amp;AO9)))))</f>
        <v>7</v>
      </c>
      <c s="8" r="AR9"/>
      <c s="36" r="AS9">
        <f>IF(OR(AND((B9=""),(C9&lt;&gt;"")),AND((B9&lt;&gt;""),(C9=""))),0,1)</f>
        <v>1</v>
      </c>
      <c s="7" r="AT9">
        <f>IF(OR(AND((B9&lt;&gt;""),(D9="")),AND((B9=""),(D9&lt;&gt;""))),0,1)</f>
        <v>1</v>
      </c>
      <c s="13" r="AU9"/>
    </row>
    <row ht="12.75" r="10" customHeight="1">
      <c s="44" r="A10">
        <v>8</v>
      </c>
      <c t="s" s="47" r="B10">
        <v>31</v>
      </c>
      <c t="s" s="33" r="C10">
        <v>20</v>
      </c>
      <c t="s" s="33" r="D10">
        <v>18</v>
      </c>
      <c s="29" r="E10">
        <v>1</v>
      </c>
      <c s="29" r="F10"/>
      <c s="29" r="G10"/>
      <c s="29" r="H10"/>
      <c s="29" r="I10">
        <v>1</v>
      </c>
      <c s="29" r="J10"/>
      <c s="29" r="K10"/>
      <c s="29" r="L10">
        <v>1</v>
      </c>
      <c s="29" r="M10"/>
      <c s="29" r="N10">
        <v>1</v>
      </c>
      <c s="29" r="O10">
        <v>1</v>
      </c>
      <c s="29" r="P10"/>
      <c s="29" r="Q10"/>
      <c s="29" r="R10">
        <v>1</v>
      </c>
      <c s="29" r="S10">
        <v>1</v>
      </c>
      <c s="48" r="T10">
        <f>COUNTIF(E10:S10,"&gt;0")+(U10/10000)</f>
        <v>7.0095</v>
      </c>
      <c s="48" r="U10">
        <f>SUMPRODUCT(E10:S10,$E$42:$S$42)</f>
        <v>95</v>
      </c>
      <c t="str" s="5" r="V10">
        <f>IF((COUNTIF($T$3:$T$40,("="&amp;T10))=1),((COUNTIF($T$3:$T$40,("&gt;"&amp;T10))+1)&amp;""),(((COUNTIF($T$3:$T$40,("&gt;"&amp;T10))+1)&amp;"..")&amp;(COUNTIF($T$3:$T$40,("&gt;="&amp;T10)))))</f>
        <v>13..14</v>
      </c>
      <c s="29" r="W10"/>
      <c s="29" r="X10"/>
      <c s="29" r="Y10"/>
      <c s="29" r="Z10"/>
      <c s="29" r="AA10">
        <v>1</v>
      </c>
      <c s="29" r="AB10"/>
      <c s="29" r="AC10">
        <v>1</v>
      </c>
      <c s="29" r="AD10"/>
      <c s="29" r="AE10"/>
      <c s="29" r="AF10"/>
      <c s="29" r="AG10"/>
      <c s="29" r="AH10"/>
      <c s="29" r="AI10"/>
      <c s="29" r="AJ10">
        <v>1</v>
      </c>
      <c s="29" r="AK10">
        <v>1</v>
      </c>
      <c s="48" r="AL10">
        <f>COUNTIF(W10:AK10,"&gt;0")+(AM10/10000)</f>
        <v>4.0102</v>
      </c>
      <c s="48" r="AM10">
        <f>SUMPRODUCT(W10:AK10,$W$42:$AK$42)</f>
        <v>102</v>
      </c>
      <c t="str" s="5" r="AN10">
        <f>IF((COUNTIF($AL$3:$AL$40,("="&amp;AL10))=1),((COUNTIF($AL$3:$AL$40,("&gt;"&amp;AL10))+1)&amp;""),(((COUNTIF($AL$3:$AL$40,("&gt;"&amp;AL10))+1)&amp;"..")&amp;(COUNTIF($AL$3:$AL$40,("&gt;="&amp;AL10)))))</f>
        <v>9..10</v>
      </c>
      <c s="26" r="AO10">
        <f>T10+AL10</f>
        <v>11.0197</v>
      </c>
      <c s="26" r="AP10">
        <f>U10+AM10</f>
        <v>197</v>
      </c>
      <c t="str" s="5" r="AQ10">
        <f>IF((COUNTIF($AO$3:$AO$40,("="&amp;AO10))=1),((COUNTIF($AO$3:$AO$40,("&gt;"&amp;AO10))+1)&amp;""),(((COUNTIF($AO$3:$AO$40,("&gt;"&amp;AO10))+1)&amp;"..")&amp;(COUNTIF($AO$3:$AO$40,("&gt;="&amp;AO10)))))</f>
        <v>9</v>
      </c>
      <c s="8" r="AR10"/>
      <c s="36" r="AS10">
        <f>IF(OR(AND((B10=""),(C10&lt;&gt;"")),AND((B10&lt;&gt;""),(C10=""))),0,1)</f>
        <v>1</v>
      </c>
      <c s="7" r="AT10">
        <f>IF(OR(AND((B10&lt;&gt;""),(D10="")),AND((B10=""),(D10&lt;&gt;""))),0,1)</f>
        <v>1</v>
      </c>
      <c s="13" r="AU10"/>
    </row>
    <row ht="12.75" r="11" customHeight="1">
      <c s="44" r="A11">
        <v>9</v>
      </c>
      <c t="s" s="47" r="B11">
        <v>32</v>
      </c>
      <c t="s" s="33" r="C11">
        <v>17</v>
      </c>
      <c t="s" s="33" r="D11">
        <v>18</v>
      </c>
      <c s="29" r="E11">
        <v>1</v>
      </c>
      <c s="29" r="F11">
        <v>1</v>
      </c>
      <c s="29" r="G11"/>
      <c s="29" r="H11"/>
      <c s="29" r="I11">
        <v>1</v>
      </c>
      <c s="29" r="J11"/>
      <c s="29" r="K11"/>
      <c s="29" r="L11">
        <v>1</v>
      </c>
      <c s="29" r="M11"/>
      <c s="29" r="N11">
        <v>1</v>
      </c>
      <c s="29" r="O11">
        <v>1</v>
      </c>
      <c s="29" r="P11"/>
      <c s="29" r="Q11"/>
      <c s="29" r="R11">
        <v>1</v>
      </c>
      <c s="29" r="S11">
        <v>1</v>
      </c>
      <c s="48" r="T11">
        <f>COUNTIF(E11:S11,"&gt;0")+(U11/10000)</f>
        <v>8.0131</v>
      </c>
      <c s="48" r="U11">
        <f>SUMPRODUCT(E11:S11,$E$42:$S$42)</f>
        <v>131</v>
      </c>
      <c t="str" s="5" r="V11">
        <f>IF((COUNTIF($T$3:$T$40,("="&amp;T11))=1),((COUNTIF($T$3:$T$40,("&gt;"&amp;T11))+1)&amp;""),(((COUNTIF($T$3:$T$40,("&gt;"&amp;T11))+1)&amp;"..")&amp;(COUNTIF($T$3:$T$40,("&gt;="&amp;T11)))))</f>
        <v>6</v>
      </c>
      <c s="29" r="W11"/>
      <c s="29" r="X11"/>
      <c s="29" r="Y11"/>
      <c s="29" r="Z11"/>
      <c s="29" r="AA11"/>
      <c s="29" r="AB11"/>
      <c s="29" r="AC11"/>
      <c s="29" r="AD11"/>
      <c s="29" r="AE11"/>
      <c s="29" r="AF11"/>
      <c s="29" r="AG11">
        <v>1</v>
      </c>
      <c s="29" r="AH11"/>
      <c s="29" r="AI11">
        <v>1</v>
      </c>
      <c s="29" r="AJ11"/>
      <c s="29" r="AK11">
        <v>1</v>
      </c>
      <c s="48" r="AL11">
        <f>COUNTIF(W11:AK11,"&gt;0")+(AM11/10000)</f>
        <v>3.0069</v>
      </c>
      <c s="48" r="AM11">
        <f>SUMPRODUCT(W11:AK11,$W$42:$AK$42)</f>
        <v>69</v>
      </c>
      <c t="str" s="5" r="AN11">
        <f>IF((COUNTIF($AL$3:$AL$40,("="&amp;AL11))=1),((COUNTIF($AL$3:$AL$40,("&gt;"&amp;AL11))+1)&amp;""),(((COUNTIF($AL$3:$AL$40,("&gt;"&amp;AL11))+1)&amp;"..")&amp;(COUNTIF($AL$3:$AL$40,("&gt;="&amp;AL11)))))</f>
        <v>15</v>
      </c>
      <c s="26" r="AO11">
        <f>T11+AL11</f>
        <v>11.02</v>
      </c>
      <c s="26" r="AP11">
        <f>U11+AM11</f>
        <v>200</v>
      </c>
      <c t="str" s="5" r="AQ11">
        <f>IF((COUNTIF($AO$3:$AO$40,("="&amp;AO11))=1),((COUNTIF($AO$3:$AO$40,("&gt;"&amp;AO11))+1)&amp;""),(((COUNTIF($AO$3:$AO$40,("&gt;"&amp;AO11))+1)&amp;"..")&amp;(COUNTIF($AO$3:$AO$40,("&gt;="&amp;AO11)))))</f>
        <v>8</v>
      </c>
      <c s="8" r="AR11"/>
      <c s="36" r="AS11">
        <f>IF(OR(AND((B11=""),(C11&lt;&gt;"")),AND((B11&lt;&gt;""),(C11=""))),0,1)</f>
        <v>1</v>
      </c>
      <c s="7" r="AT11">
        <f>IF(OR(AND((B11&lt;&gt;""),(D11="")),AND((B11=""),(D11&lt;&gt;""))),0,1)</f>
        <v>1</v>
      </c>
      <c s="13" r="AU11"/>
    </row>
    <row ht="12.75" r="12" customHeight="1">
      <c s="44" r="A12">
        <v>10</v>
      </c>
      <c t="s" s="47" r="B12">
        <v>33</v>
      </c>
      <c t="s" s="33" r="C12">
        <v>34</v>
      </c>
      <c t="s" s="33" r="D12">
        <v>18</v>
      </c>
      <c s="29" r="E12">
        <v>1</v>
      </c>
      <c s="29" r="F12"/>
      <c s="29" r="G12"/>
      <c s="29" r="H12"/>
      <c s="29" r="I12">
        <v>1</v>
      </c>
      <c s="29" r="J12"/>
      <c s="29" r="K12"/>
      <c s="29" r="L12">
        <v>1</v>
      </c>
      <c s="29" r="M12"/>
      <c s="29" r="N12">
        <v>1</v>
      </c>
      <c s="29" r="O12"/>
      <c s="29" r="P12"/>
      <c s="29" r="Q12">
        <v>1</v>
      </c>
      <c s="29" r="R12">
        <v>1</v>
      </c>
      <c s="29" r="S12">
        <v>1</v>
      </c>
      <c s="48" r="T12">
        <f>COUNTIF(E12:S12,"&gt;0")+(U12/10000)</f>
        <v>7.0102</v>
      </c>
      <c s="48" r="U12">
        <f>SUMPRODUCT(E12:S12,$E$42:$S$42)</f>
        <v>102</v>
      </c>
      <c t="str" s="5" r="V12">
        <f>IF((COUNTIF($T$3:$T$40,("="&amp;T12))=1),((COUNTIF($T$3:$T$40,("&gt;"&amp;T12))+1)&amp;""),(((COUNTIF($T$3:$T$40,("&gt;"&amp;T12))+1)&amp;"..")&amp;(COUNTIF($T$3:$T$40,("&gt;="&amp;T12)))))</f>
        <v>11..12</v>
      </c>
      <c s="29" r="W12"/>
      <c s="29" r="X12"/>
      <c s="29" r="Y12"/>
      <c s="29" r="Z12">
        <v>1</v>
      </c>
      <c s="29" r="AA12"/>
      <c s="29" r="AB12"/>
      <c s="29" r="AC12"/>
      <c s="29" r="AD12"/>
      <c s="29" r="AE12"/>
      <c s="29" r="AF12"/>
      <c s="29" r="AG12">
        <v>1</v>
      </c>
      <c s="29" r="AH12"/>
      <c s="29" r="AI12"/>
      <c s="29" r="AJ12">
        <v>1</v>
      </c>
      <c s="29" r="AK12">
        <v>1</v>
      </c>
      <c s="48" r="AL12">
        <f>COUNTIF(W12:AK12,"&gt;0")+(AM12/10000)</f>
        <v>4.0088</v>
      </c>
      <c s="48" r="AM12">
        <f>SUMPRODUCT(W12:AK12,$W$42:$AK$42)</f>
        <v>88</v>
      </c>
      <c t="str" s="5" r="AN12">
        <f>IF((COUNTIF($AL$3:$AL$40,("="&amp;AL12))=1),((COUNTIF($AL$3:$AL$40,("&gt;"&amp;AL12))+1)&amp;""),(((COUNTIF($AL$3:$AL$40,("&gt;"&amp;AL12))+1)&amp;"..")&amp;(COUNTIF($AL$3:$AL$40,("&gt;="&amp;AL12)))))</f>
        <v>11..12</v>
      </c>
      <c s="26" r="AO12">
        <f>T12+AL12</f>
        <v>11.019</v>
      </c>
      <c s="26" r="AP12">
        <f>U12+AM12</f>
        <v>190</v>
      </c>
      <c t="str" s="5" r="AQ12">
        <f>IF((COUNTIF($AO$3:$AO$40,("="&amp;AO12))=1),((COUNTIF($AO$3:$AO$40,("&gt;"&amp;AO12))+1)&amp;""),(((COUNTIF($AO$3:$AO$40,("&gt;"&amp;AO12))+1)&amp;"..")&amp;(COUNTIF($AO$3:$AO$40,("&gt;="&amp;AO12)))))</f>
        <v>10</v>
      </c>
      <c s="8" r="AR12"/>
      <c s="36" r="AS12">
        <f>IF(OR(AND((B12=""),(C12&lt;&gt;"")),AND((B12&lt;&gt;""),(C12=""))),0,1)</f>
        <v>1</v>
      </c>
      <c s="7" r="AT12">
        <f>IF(OR(AND((B12&lt;&gt;""),(D12="")),AND((B12=""),(D12&lt;&gt;""))),0,1)</f>
        <v>1</v>
      </c>
      <c s="13" r="AU12"/>
    </row>
    <row ht="12.75" r="13" customHeight="1">
      <c s="44" r="A13">
        <v>11</v>
      </c>
      <c t="s" s="47" r="B13">
        <v>35</v>
      </c>
      <c t="s" s="33" r="C13">
        <v>36</v>
      </c>
      <c t="s" s="33" r="D13">
        <v>18</v>
      </c>
      <c s="29" r="E13"/>
      <c s="29" r="F13"/>
      <c s="29" r="G13"/>
      <c s="29" r="H13"/>
      <c s="29" r="I13"/>
      <c s="29" r="J13"/>
      <c s="29" r="K13"/>
      <c s="29" r="L13">
        <v>1</v>
      </c>
      <c s="29" r="M13"/>
      <c s="29" r="N13">
        <v>1</v>
      </c>
      <c s="29" r="O13">
        <v>1</v>
      </c>
      <c s="29" r="P13"/>
      <c s="29" r="Q13">
        <v>1</v>
      </c>
      <c s="29" r="R13"/>
      <c s="29" r="S13">
        <v>1</v>
      </c>
      <c s="48" r="T13">
        <f>COUNTIF(E13:S13,"&gt;0")+(U13/10000)</f>
        <v>5.0077</v>
      </c>
      <c s="48" r="U13">
        <f>SUMPRODUCT(E13:S13,$E$42:$S$42)</f>
        <v>77</v>
      </c>
      <c t="str" s="5" r="V13">
        <f>IF((COUNTIF($T$3:$T$40,("="&amp;T13))=1),((COUNTIF($T$3:$T$40,("&gt;"&amp;T13))+1)&amp;""),(((COUNTIF($T$3:$T$40,("&gt;"&amp;T13))+1)&amp;"..")&amp;(COUNTIF($T$3:$T$40,("&gt;="&amp;T13)))))</f>
        <v>21</v>
      </c>
      <c s="29" r="W13">
        <v>1</v>
      </c>
      <c s="29" r="X13"/>
      <c s="29" r="Y13"/>
      <c s="29" r="Z13"/>
      <c s="29" r="AA13"/>
      <c s="29" r="AB13"/>
      <c s="29" r="AC13"/>
      <c s="29" r="AD13">
        <v>1</v>
      </c>
      <c s="29" r="AE13"/>
      <c s="29" r="AF13"/>
      <c s="29" r="AG13">
        <v>1</v>
      </c>
      <c s="29" r="AH13"/>
      <c s="29" r="AI13">
        <v>1</v>
      </c>
      <c s="29" r="AJ13">
        <v>1</v>
      </c>
      <c s="29" r="AK13"/>
      <c s="48" r="AL13">
        <f>COUNTIF(W13:AK13,"&gt;0")+(AM13/10000)</f>
        <v>5.0135</v>
      </c>
      <c s="48" r="AM13">
        <f>SUMPRODUCT(W13:AK13,$W$42:$AK$42)</f>
        <v>135</v>
      </c>
      <c t="str" s="5" r="AN13">
        <f>IF((COUNTIF($AL$3:$AL$40,("="&amp;AL13))=1),((COUNTIF($AL$3:$AL$40,("&gt;"&amp;AL13))+1)&amp;""),(((COUNTIF($AL$3:$AL$40,("&gt;"&amp;AL13))+1)&amp;"..")&amp;(COUNTIF($AL$3:$AL$40,("&gt;="&amp;AL13)))))</f>
        <v>4</v>
      </c>
      <c s="26" r="AO13">
        <f>T13+AL13</f>
        <v>10.0212</v>
      </c>
      <c s="26" r="AP13">
        <f>U13+AM13</f>
        <v>212</v>
      </c>
      <c t="str" s="5" r="AQ13">
        <f>IF((COUNTIF($AO$3:$AO$40,("="&amp;AO13))=1),((COUNTIF($AO$3:$AO$40,("&gt;"&amp;AO13))+1)&amp;""),(((COUNTIF($AO$3:$AO$40,("&gt;"&amp;AO13))+1)&amp;"..")&amp;(COUNTIF($AO$3:$AO$40,("&gt;="&amp;AO13)))))</f>
        <v>11</v>
      </c>
      <c s="8" r="AR13"/>
      <c s="36" r="AS13">
        <f>IF(OR(AND((B13=""),(C13&lt;&gt;"")),AND((B13&lt;&gt;""),(C13=""))),0,1)</f>
        <v>1</v>
      </c>
      <c s="7" r="AT13">
        <f>IF(OR(AND((B13&lt;&gt;""),(D13="")),AND((B13=""),(D13&lt;&gt;""))),0,1)</f>
        <v>1</v>
      </c>
      <c s="13" r="AU13"/>
    </row>
    <row ht="12.75" r="14" customHeight="1">
      <c s="44" r="A14">
        <v>12</v>
      </c>
      <c t="s" s="47" r="B14">
        <v>37</v>
      </c>
      <c t="s" s="33" r="C14">
        <v>20</v>
      </c>
      <c t="s" s="33" r="D14">
        <v>18</v>
      </c>
      <c s="29" r="E14">
        <v>1</v>
      </c>
      <c s="29" r="F14"/>
      <c s="29" r="G14"/>
      <c s="29" r="H14"/>
      <c s="29" r="I14"/>
      <c s="29" r="J14"/>
      <c s="29" r="K14"/>
      <c s="29" r="L14">
        <v>1</v>
      </c>
      <c s="29" r="M14">
        <v>1</v>
      </c>
      <c s="29" r="N14">
        <v>1</v>
      </c>
      <c s="29" r="O14">
        <v>1</v>
      </c>
      <c s="29" r="P14"/>
      <c s="29" r="Q14">
        <v>1</v>
      </c>
      <c s="29" r="R14">
        <v>1</v>
      </c>
      <c s="29" r="S14">
        <v>1</v>
      </c>
      <c s="48" r="T14">
        <f>COUNTIF(E14:S14,"&gt;0")+(U14/10000)</f>
        <v>8.0143</v>
      </c>
      <c s="48" r="U14">
        <f>SUMPRODUCT(E14:S14,$E$42:$S$42)</f>
        <v>143</v>
      </c>
      <c t="str" s="5" r="V14">
        <f>IF((COUNTIF($T$3:$T$40,("="&amp;T14))=1),((COUNTIF($T$3:$T$40,("&gt;"&amp;T14))+1)&amp;""),(((COUNTIF($T$3:$T$40,("&gt;"&amp;T14))+1)&amp;"..")&amp;(COUNTIF($T$3:$T$40,("&gt;="&amp;T14)))))</f>
        <v>5</v>
      </c>
      <c s="29" r="W14"/>
      <c s="29" r="X14"/>
      <c s="29" r="Y14"/>
      <c s="29" r="Z14"/>
      <c s="29" r="AA14"/>
      <c s="29" r="AB14"/>
      <c s="29" r="AC14"/>
      <c s="29" r="AD14"/>
      <c s="29" r="AE14"/>
      <c s="29" r="AF14"/>
      <c s="29" r="AG14">
        <v>1</v>
      </c>
      <c s="29" r="AH14"/>
      <c s="29" r="AI14"/>
      <c s="29" r="AJ14">
        <v>1</v>
      </c>
      <c s="29" r="AK14"/>
      <c s="48" r="AL14">
        <f>COUNTIF(W14:AK14,"&gt;0")+(AM14/10000)</f>
        <v>2.0033</v>
      </c>
      <c s="48" r="AM14">
        <f>SUMPRODUCT(W14:AK14,$W$42:$AK$42)</f>
        <v>33</v>
      </c>
      <c t="str" s="5" r="AN14">
        <f>IF((COUNTIF($AL$3:$AL$40,("="&amp;AL14))=1),((COUNTIF($AL$3:$AL$40,("&gt;"&amp;AL14))+1)&amp;""),(((COUNTIF($AL$3:$AL$40,("&gt;"&amp;AL14))+1)&amp;"..")&amp;(COUNTIF($AL$3:$AL$40,("&gt;="&amp;AL14)))))</f>
        <v>24..26</v>
      </c>
      <c s="26" r="AO14">
        <f>T14+AL14</f>
        <v>10.0176</v>
      </c>
      <c s="26" r="AP14">
        <f>U14+AM14</f>
        <v>176</v>
      </c>
      <c t="str" s="5" r="AQ14">
        <f>IF((COUNTIF($AO$3:$AO$40,("="&amp;AO14))=1),((COUNTIF($AO$3:$AO$40,("&gt;"&amp;AO14))+1)&amp;""),(((COUNTIF($AO$3:$AO$40,("&gt;"&amp;AO14))+1)&amp;"..")&amp;(COUNTIF($AO$3:$AO$40,("&gt;="&amp;AO14)))))</f>
        <v>12</v>
      </c>
      <c s="8" r="AR14"/>
      <c s="36" r="AS14">
        <f>IF(OR(AND((B14=""),(C14&lt;&gt;"")),AND((B14&lt;&gt;""),(C14=""))),0,1)</f>
        <v>1</v>
      </c>
      <c s="7" r="AT14">
        <f>IF(OR(AND((B14&lt;&gt;""),(D14="")),AND((B14=""),(D14&lt;&gt;""))),0,1)</f>
        <v>1</v>
      </c>
      <c s="13" r="AU14"/>
    </row>
    <row ht="12.75" r="15" customHeight="1">
      <c s="44" r="A15">
        <v>13</v>
      </c>
      <c t="s" s="47" r="B15">
        <v>38</v>
      </c>
      <c t="s" s="33" r="C15">
        <v>20</v>
      </c>
      <c t="s" s="33" r="D15">
        <v>18</v>
      </c>
      <c s="29" r="E15">
        <v>1</v>
      </c>
      <c s="29" r="F15"/>
      <c s="29" r="G15"/>
      <c s="29" r="H15"/>
      <c s="29" r="I15">
        <v>1</v>
      </c>
      <c s="29" r="J15"/>
      <c s="29" r="K15"/>
      <c s="29" r="L15">
        <v>1</v>
      </c>
      <c s="29" r="M15">
        <v>1</v>
      </c>
      <c s="29" r="N15">
        <v>1</v>
      </c>
      <c s="29" r="O15">
        <v>1</v>
      </c>
      <c s="29" r="P15"/>
      <c s="29" r="Q15"/>
      <c s="29" r="R15"/>
      <c s="29" r="S15">
        <v>1</v>
      </c>
      <c s="48" r="T15">
        <f>COUNTIF(E15:S15,"&gt;0")+(U15/10000)</f>
        <v>7.0106</v>
      </c>
      <c s="48" r="U15">
        <f>SUMPRODUCT(E15:S15,$E$42:$S$42)</f>
        <v>106</v>
      </c>
      <c t="str" s="5" r="V15">
        <f>IF((COUNTIF($T$3:$T$40,("="&amp;T15))=1),((COUNTIF($T$3:$T$40,("&gt;"&amp;T15))+1)&amp;""),(((COUNTIF($T$3:$T$40,("&gt;"&amp;T15))+1)&amp;"..")&amp;(COUNTIF($T$3:$T$40,("&gt;="&amp;T15)))))</f>
        <v>10</v>
      </c>
      <c s="29" r="W15"/>
      <c s="29" r="X15"/>
      <c s="29" r="Y15"/>
      <c s="29" r="Z15"/>
      <c s="29" r="AA15"/>
      <c s="29" r="AB15"/>
      <c s="29" r="AC15"/>
      <c s="29" r="AD15"/>
      <c s="29" r="AE15"/>
      <c s="29" r="AF15"/>
      <c s="29" r="AG15">
        <v>1</v>
      </c>
      <c s="29" r="AH15"/>
      <c s="29" r="AI15"/>
      <c s="29" r="AJ15">
        <v>1</v>
      </c>
      <c s="29" r="AK15">
        <v>1</v>
      </c>
      <c s="48" r="AL15">
        <f>COUNTIF(W15:AK15,"&gt;0")+(AM15/10000)</f>
        <v>3.0054</v>
      </c>
      <c s="48" r="AM15">
        <f>SUMPRODUCT(W15:AK15,$W$42:$AK$42)</f>
        <v>54</v>
      </c>
      <c t="str" s="5" r="AN15">
        <f>IF((COUNTIF($AL$3:$AL$40,("="&amp;AL15))=1),((COUNTIF($AL$3:$AL$40,("&gt;"&amp;AL15))+1)&amp;""),(((COUNTIF($AL$3:$AL$40,("&gt;"&amp;AL15))+1)&amp;"..")&amp;(COUNTIF($AL$3:$AL$40,("&gt;="&amp;AL15)))))</f>
        <v>16..17</v>
      </c>
      <c s="26" r="AO15">
        <f>T15+AL15</f>
        <v>10.016</v>
      </c>
      <c s="26" r="AP15">
        <f>U15+AM15</f>
        <v>160</v>
      </c>
      <c t="str" s="5" r="AQ15">
        <f>IF((COUNTIF($AO$3:$AO$40,("="&amp;AO15))=1),((COUNTIF($AO$3:$AO$40,("&gt;"&amp;AO15))+1)&amp;""),(((COUNTIF($AO$3:$AO$40,("&gt;"&amp;AO15))+1)&amp;"..")&amp;(COUNTIF($AO$3:$AO$40,("&gt;="&amp;AO15)))))</f>
        <v>13</v>
      </c>
      <c s="8" r="AR15"/>
      <c s="36" r="AS15">
        <f>IF(OR(AND((B15=""),(C15&lt;&gt;"")),AND((B15&lt;&gt;""),(C15=""))),0,1)</f>
        <v>1</v>
      </c>
      <c s="7" r="AT15">
        <f>IF(OR(AND((B15&lt;&gt;""),(D15="")),AND((B15=""),(D15&lt;&gt;""))),0,1)</f>
        <v>1</v>
      </c>
      <c s="13" r="AU15"/>
    </row>
    <row ht="12.75" r="16" customHeight="1">
      <c s="44" r="A16">
        <v>14</v>
      </c>
      <c t="s" s="47" r="B16">
        <v>39</v>
      </c>
      <c t="s" s="33" r="C16">
        <v>26</v>
      </c>
      <c t="s" s="33" r="D16">
        <v>18</v>
      </c>
      <c s="29" r="E16"/>
      <c s="29" r="F16"/>
      <c s="29" r="G16"/>
      <c s="29" r="H16"/>
      <c s="29" r="I16">
        <v>1</v>
      </c>
      <c s="29" r="J16"/>
      <c s="29" r="K16"/>
      <c s="29" r="L16">
        <v>1</v>
      </c>
      <c s="29" r="M16"/>
      <c s="29" r="N16">
        <v>1</v>
      </c>
      <c s="29" r="O16"/>
      <c s="29" r="P16"/>
      <c s="29" r="Q16">
        <v>1</v>
      </c>
      <c s="29" r="R16"/>
      <c s="29" r="S16">
        <v>1</v>
      </c>
      <c s="48" r="T16">
        <f>COUNTIF(E16:S16,"&gt;0")+(U16/10000)</f>
        <v>5.0069</v>
      </c>
      <c s="48" r="U16">
        <f>SUMPRODUCT(E16:S16,$E$42:$S$42)</f>
        <v>69</v>
      </c>
      <c t="str" s="5" r="V16">
        <f>IF((COUNTIF($T$3:$T$40,("="&amp;T16))=1),((COUNTIF($T$3:$T$40,("&gt;"&amp;T16))+1)&amp;""),(((COUNTIF($T$3:$T$40,("&gt;"&amp;T16))+1)&amp;"..")&amp;(COUNTIF($T$3:$T$40,("&gt;="&amp;T16)))))</f>
        <v>23</v>
      </c>
      <c s="29" r="W16"/>
      <c s="29" r="X16"/>
      <c s="29" r="Y16"/>
      <c s="29" r="Z16"/>
      <c s="29" r="AA16"/>
      <c s="29" r="AB16"/>
      <c s="29" r="AC16">
        <v>1</v>
      </c>
      <c s="29" r="AD16"/>
      <c s="29" r="AE16"/>
      <c s="29" r="AF16"/>
      <c s="29" r="AG16">
        <v>1</v>
      </c>
      <c s="29" r="AH16"/>
      <c s="29" r="AI16">
        <v>1</v>
      </c>
      <c s="29" r="AJ16"/>
      <c s="29" r="AK16">
        <v>1</v>
      </c>
      <c s="48" r="AL16">
        <f>COUNTIF(W16:AK16,"&gt;0")+(AM16/10000)</f>
        <v>4.0102</v>
      </c>
      <c s="48" r="AM16">
        <f>SUMPRODUCT(W16:AK16,$W$42:$AK$42)</f>
        <v>102</v>
      </c>
      <c t="str" s="5" r="AN16">
        <f>IF((COUNTIF($AL$3:$AL$40,("="&amp;AL16))=1),((COUNTIF($AL$3:$AL$40,("&gt;"&amp;AL16))+1)&amp;""),(((COUNTIF($AL$3:$AL$40,("&gt;"&amp;AL16))+1)&amp;"..")&amp;(COUNTIF($AL$3:$AL$40,("&gt;="&amp;AL16)))))</f>
        <v>9..10</v>
      </c>
      <c s="26" r="AO16">
        <f>T16+AL16</f>
        <v>9.0171</v>
      </c>
      <c s="26" r="AP16">
        <f>U16+AM16</f>
        <v>171</v>
      </c>
      <c t="str" s="5" r="AQ16">
        <f>IF((COUNTIF($AO$3:$AO$40,("="&amp;AO16))=1),((COUNTIF($AO$3:$AO$40,("&gt;"&amp;AO16))+1)&amp;""),(((COUNTIF($AO$3:$AO$40,("&gt;"&amp;AO16))+1)&amp;"..")&amp;(COUNTIF($AO$3:$AO$40,("&gt;="&amp;AO16)))))</f>
        <v>14</v>
      </c>
      <c s="8" r="AR16"/>
      <c s="36" r="AS16">
        <f>IF(OR(AND((B16=""),(C16&lt;&gt;"")),AND((B16&lt;&gt;""),(C16=""))),0,1)</f>
        <v>1</v>
      </c>
      <c s="7" r="AT16">
        <f>IF(OR(AND((B16&lt;&gt;""),(D16="")),AND((B16=""),(D16&lt;&gt;""))),0,1)</f>
        <v>1</v>
      </c>
      <c s="13" r="AU16"/>
    </row>
    <row ht="12.75" r="17" customHeight="1">
      <c s="44" r="A17">
        <v>15</v>
      </c>
      <c t="s" s="47" r="B17">
        <v>40</v>
      </c>
      <c t="s" s="33" r="C17">
        <v>36</v>
      </c>
      <c t="s" s="33" r="D17">
        <v>18</v>
      </c>
      <c s="29" r="E17">
        <v>1</v>
      </c>
      <c s="29" r="F17"/>
      <c s="29" r="G17"/>
      <c s="29" r="H17"/>
      <c s="29" r="I17"/>
      <c s="29" r="J17"/>
      <c s="29" r="K17"/>
      <c s="29" r="L17">
        <v>1</v>
      </c>
      <c s="29" r="M17"/>
      <c s="29" r="N17"/>
      <c s="29" r="O17">
        <v>1</v>
      </c>
      <c s="29" r="P17"/>
      <c s="29" r="Q17"/>
      <c s="29" r="R17"/>
      <c s="29" r="S17">
        <v>1</v>
      </c>
      <c s="48" r="T17">
        <f>COUNTIF(E17:S17,"&gt;0")+(U17/10000)</f>
        <v>4.0042</v>
      </c>
      <c s="48" r="U17">
        <f>SUMPRODUCT(E17:S17,$E$42:$S$42)</f>
        <v>42</v>
      </c>
      <c t="str" s="5" r="V17">
        <f>IF((COUNTIF($T$3:$T$40,("="&amp;T17))=1),((COUNTIF($T$3:$T$40,("&gt;"&amp;T17))+1)&amp;""),(((COUNTIF($T$3:$T$40,("&gt;"&amp;T17))+1)&amp;"..")&amp;(COUNTIF($T$3:$T$40,("&gt;="&amp;T17)))))</f>
        <v>29..30</v>
      </c>
      <c s="29" r="W17"/>
      <c s="29" r="X17"/>
      <c s="29" r="Y17"/>
      <c s="29" r="Z17"/>
      <c s="29" r="AA17"/>
      <c s="29" r="AB17"/>
      <c s="29" r="AC17"/>
      <c s="29" r="AD17">
        <v>1</v>
      </c>
      <c s="29" r="AE17"/>
      <c s="29" r="AF17"/>
      <c s="29" r="AG17">
        <v>1</v>
      </c>
      <c s="29" r="AH17"/>
      <c s="29" r="AI17">
        <v>1</v>
      </c>
      <c s="29" r="AJ17">
        <v>1</v>
      </c>
      <c s="29" r="AK17">
        <v>1</v>
      </c>
      <c s="48" r="AL17">
        <f>COUNTIF(W17:AK17,"&gt;0")+(AM17/10000)</f>
        <v>5.0118</v>
      </c>
      <c s="48" r="AM17">
        <f>SUMPRODUCT(W17:AK17,$W$42:$AK$42)</f>
        <v>118</v>
      </c>
      <c t="str" s="5" r="AN17">
        <f>IF((COUNTIF($AL$3:$AL$40,("="&amp;AL17))=1),((COUNTIF($AL$3:$AL$40,("&gt;"&amp;AL17))+1)&amp;""),(((COUNTIF($AL$3:$AL$40,("&gt;"&amp;AL17))+1)&amp;"..")&amp;(COUNTIF($AL$3:$AL$40,("&gt;="&amp;AL17)))))</f>
        <v>5</v>
      </c>
      <c s="26" r="AO17">
        <f>T17+AL17</f>
        <v>9.016</v>
      </c>
      <c s="26" r="AP17">
        <f>U17+AM17</f>
        <v>160</v>
      </c>
      <c t="str" s="5" r="AQ17">
        <f>IF((COUNTIF($AO$3:$AO$40,("="&amp;AO17))=1),((COUNTIF($AO$3:$AO$40,("&gt;"&amp;AO17))+1)&amp;""),(((COUNTIF($AO$3:$AO$40,("&gt;"&amp;AO17))+1)&amp;"..")&amp;(COUNTIF($AO$3:$AO$40,("&gt;="&amp;AO17)))))</f>
        <v>15</v>
      </c>
      <c s="8" r="AR17"/>
      <c s="36" r="AS17">
        <f>IF(OR(AND((B17=""),(C17&lt;&gt;"")),AND((B17&lt;&gt;""),(C17=""))),0,1)</f>
        <v>1</v>
      </c>
      <c s="7" r="AT17">
        <f>IF(OR(AND((B17&lt;&gt;""),(D17="")),AND((B17=""),(D17&lt;&gt;""))),0,1)</f>
        <v>1</v>
      </c>
      <c s="13" r="AU17"/>
    </row>
    <row ht="12.75" r="18" customHeight="1">
      <c s="44" r="A18">
        <v>16</v>
      </c>
      <c t="s" s="47" r="B18">
        <v>41</v>
      </c>
      <c t="s" s="33" r="C18">
        <v>22</v>
      </c>
      <c t="s" s="33" r="D18">
        <v>18</v>
      </c>
      <c s="29" r="E18">
        <v>1</v>
      </c>
      <c s="29" r="F18"/>
      <c s="29" r="G18"/>
      <c s="29" r="H18"/>
      <c s="29" r="I18">
        <v>1</v>
      </c>
      <c s="29" r="J18"/>
      <c s="29" r="K18"/>
      <c s="29" r="L18">
        <v>1</v>
      </c>
      <c s="29" r="M18"/>
      <c s="29" r="N18">
        <v>1</v>
      </c>
      <c s="29" r="O18"/>
      <c s="29" r="P18"/>
      <c s="29" r="Q18">
        <v>1</v>
      </c>
      <c s="29" r="R18">
        <v>1</v>
      </c>
      <c s="29" r="S18">
        <v>1</v>
      </c>
      <c s="48" r="T18">
        <f>COUNTIF(E18:S18,"&gt;0")+(U18/10000)</f>
        <v>7.0102</v>
      </c>
      <c s="48" r="U18">
        <f>SUMPRODUCT(E18:S18,$E$42:$S$42)</f>
        <v>102</v>
      </c>
      <c t="str" s="5" r="V18">
        <f>IF((COUNTIF($T$3:$T$40,("="&amp;T18))=1),((COUNTIF($T$3:$T$40,("&gt;"&amp;T18))+1)&amp;""),(((COUNTIF($T$3:$T$40,("&gt;"&amp;T18))+1)&amp;"..")&amp;(COUNTIF($T$3:$T$40,("&gt;="&amp;T18)))))</f>
        <v>11..12</v>
      </c>
      <c s="29" r="W18"/>
      <c s="29" r="X18"/>
      <c s="29" r="Y18"/>
      <c s="29" r="Z18"/>
      <c s="29" r="AA18"/>
      <c s="29" r="AB18"/>
      <c s="29" r="AC18"/>
      <c s="29" r="AD18"/>
      <c s="29" r="AE18"/>
      <c s="29" r="AF18"/>
      <c s="29" r="AG18">
        <v>1</v>
      </c>
      <c s="29" r="AH18"/>
      <c s="29" r="AI18"/>
      <c s="29" r="AJ18"/>
      <c s="29" r="AK18">
        <v>1</v>
      </c>
      <c s="48" r="AL18">
        <f>COUNTIF(W18:AK18,"&gt;0")+(AM18/10000)</f>
        <v>2.0041</v>
      </c>
      <c s="48" r="AM18">
        <f>SUMPRODUCT(W18:AK18,$W$42:$AK$42)</f>
        <v>41</v>
      </c>
      <c t="str" s="5" r="AN18">
        <f>IF((COUNTIF($AL$3:$AL$40,("="&amp;AL18))=1),((COUNTIF($AL$3:$AL$40,("&gt;"&amp;AL18))+1)&amp;""),(((COUNTIF($AL$3:$AL$40,("&gt;"&amp;AL18))+1)&amp;"..")&amp;(COUNTIF($AL$3:$AL$40,("&gt;="&amp;AL18)))))</f>
        <v>21</v>
      </c>
      <c s="26" r="AO18">
        <f>T18+AL18</f>
        <v>9.0143</v>
      </c>
      <c s="26" r="AP18">
        <f>U18+AM18</f>
        <v>143</v>
      </c>
      <c t="str" s="5" r="AQ18">
        <f>IF((COUNTIF($AO$3:$AO$40,("="&amp;AO18))=1),((COUNTIF($AO$3:$AO$40,("&gt;"&amp;AO18))+1)&amp;""),(((COUNTIF($AO$3:$AO$40,("&gt;"&amp;AO18))+1)&amp;"..")&amp;(COUNTIF($AO$3:$AO$40,("&gt;="&amp;AO18)))))</f>
        <v>16</v>
      </c>
      <c s="8" r="AR18"/>
      <c s="36" r="AS18">
        <f>IF(OR(AND((B18=""),(C18&lt;&gt;"")),AND((B18&lt;&gt;""),(C18=""))),0,1)</f>
        <v>1</v>
      </c>
      <c s="7" r="AT18">
        <f>IF(OR(AND((B18&lt;&gt;""),(D18="")),AND((B18=""),(D18&lt;&gt;""))),0,1)</f>
        <v>1</v>
      </c>
      <c s="13" r="AU18"/>
    </row>
    <row ht="12.75" r="19" customHeight="1">
      <c s="44" r="A19">
        <v>17</v>
      </c>
      <c t="s" s="47" r="B19">
        <v>42</v>
      </c>
      <c t="s" s="33" r="C19">
        <v>28</v>
      </c>
      <c t="s" s="33" r="D19">
        <v>18</v>
      </c>
      <c s="29" r="E19">
        <v>1</v>
      </c>
      <c s="29" r="F19"/>
      <c s="29" r="G19"/>
      <c s="29" r="H19"/>
      <c s="29" r="I19">
        <v>1</v>
      </c>
      <c s="29" r="J19"/>
      <c s="29" r="K19"/>
      <c s="29" r="L19">
        <v>1</v>
      </c>
      <c s="29" r="M19"/>
      <c s="29" r="N19">
        <v>1</v>
      </c>
      <c s="29" r="O19"/>
      <c s="29" r="P19"/>
      <c s="29" r="Q19"/>
      <c s="29" r="R19"/>
      <c s="29" r="S19">
        <v>1</v>
      </c>
      <c s="48" r="T19">
        <f>COUNTIF(E19:S19,"&gt;0")+(U19/10000)</f>
        <v>5.005</v>
      </c>
      <c s="48" r="U19">
        <f>SUMPRODUCT(E19:S19,$E$42:$S$42)</f>
        <v>50</v>
      </c>
      <c t="str" s="5" r="V19">
        <f>IF((COUNTIF($T$3:$T$40,("="&amp;T19))=1),((COUNTIF($T$3:$T$40,("&gt;"&amp;T19))+1)&amp;""),(((COUNTIF($T$3:$T$40,("&gt;"&amp;T19))+1)&amp;"..")&amp;(COUNTIF($T$3:$T$40,("&gt;="&amp;T19)))))</f>
        <v>25</v>
      </c>
      <c s="29" r="W19"/>
      <c s="29" r="X19"/>
      <c s="29" r="Y19"/>
      <c s="29" r="Z19"/>
      <c s="29" r="AA19"/>
      <c s="29" r="AB19"/>
      <c s="29" r="AC19"/>
      <c s="29" r="AD19"/>
      <c s="29" r="AE19"/>
      <c s="29" r="AF19"/>
      <c s="29" r="AG19">
        <v>1</v>
      </c>
      <c s="29" r="AH19"/>
      <c s="29" r="AI19">
        <v>1</v>
      </c>
      <c s="29" r="AJ19">
        <v>1</v>
      </c>
      <c s="29" r="AK19">
        <v>1</v>
      </c>
      <c s="48" r="AL19">
        <f>COUNTIF(W19:AK19,"&gt;0")+(AM19/10000)</f>
        <v>4.0082</v>
      </c>
      <c s="48" r="AM19">
        <f>SUMPRODUCT(W19:AK19,$W$42:$AK$42)</f>
        <v>82</v>
      </c>
      <c t="str" s="5" r="AN19">
        <f>IF((COUNTIF($AL$3:$AL$40,("="&amp;AL19))=1),((COUNTIF($AL$3:$AL$40,("&gt;"&amp;AL19))+1)&amp;""),(((COUNTIF($AL$3:$AL$40,("&gt;"&amp;AL19))+1)&amp;"..")&amp;(COUNTIF($AL$3:$AL$40,("&gt;="&amp;AL19)))))</f>
        <v>13</v>
      </c>
      <c s="26" r="AO19">
        <f>T19+AL19</f>
        <v>9.0132</v>
      </c>
      <c s="26" r="AP19">
        <f>U19+AM19</f>
        <v>132</v>
      </c>
      <c t="str" s="5" r="AQ19">
        <f>IF((COUNTIF($AO$3:$AO$40,("="&amp;AO19))=1),((COUNTIF($AO$3:$AO$40,("&gt;"&amp;AO19))+1)&amp;""),(((COUNTIF($AO$3:$AO$40,("&gt;"&amp;AO19))+1)&amp;"..")&amp;(COUNTIF($AO$3:$AO$40,("&gt;="&amp;AO19)))))</f>
        <v>17</v>
      </c>
      <c s="8" r="AR19"/>
      <c s="36" r="AS19">
        <f>IF(OR(AND((B19=""),(C19&lt;&gt;"")),AND((B19&lt;&gt;""),(C19=""))),0,1)</f>
        <v>1</v>
      </c>
      <c s="7" r="AT19">
        <f>IF(OR(AND((B19&lt;&gt;""),(D19="")),AND((B19=""),(D19&lt;&gt;""))),0,1)</f>
        <v>1</v>
      </c>
      <c s="13" r="AU19"/>
    </row>
    <row ht="12.75" r="20" customHeight="1">
      <c s="44" r="A20">
        <v>18</v>
      </c>
      <c t="s" s="47" r="B20">
        <v>43</v>
      </c>
      <c t="s" s="33" r="C20">
        <v>36</v>
      </c>
      <c t="s" s="33" r="D20">
        <v>18</v>
      </c>
      <c s="29" r="E20">
        <v>1</v>
      </c>
      <c s="29" r="F20"/>
      <c s="29" r="G20"/>
      <c s="29" r="H20"/>
      <c s="29" r="I20">
        <v>1</v>
      </c>
      <c s="29" r="J20"/>
      <c s="29" r="K20"/>
      <c s="29" r="L20">
        <v>1</v>
      </c>
      <c s="29" r="M20"/>
      <c s="29" r="N20"/>
      <c s="29" r="O20"/>
      <c s="29" r="P20"/>
      <c s="29" r="Q20"/>
      <c s="29" r="R20"/>
      <c s="29" r="S20">
        <v>1</v>
      </c>
      <c s="48" r="T20">
        <f>COUNTIF(E20:S20,"&gt;0")+(U20/10000)</f>
        <v>4.0034</v>
      </c>
      <c s="48" r="U20">
        <f>SUMPRODUCT(E20:S20,$E$42:$S$42)</f>
        <v>34</v>
      </c>
      <c t="str" s="5" r="V20">
        <f>IF((COUNTIF($T$3:$T$40,("="&amp;T20))=1),((COUNTIF($T$3:$T$40,("&gt;"&amp;T20))+1)&amp;""),(((COUNTIF($T$3:$T$40,("&gt;"&amp;T20))+1)&amp;"..")&amp;(COUNTIF($T$3:$T$40,("&gt;="&amp;T20)))))</f>
        <v>31</v>
      </c>
      <c s="29" r="W20"/>
      <c s="29" r="X20"/>
      <c s="29" r="Y20"/>
      <c s="29" r="Z20"/>
      <c s="29" r="AA20">
        <v>1</v>
      </c>
      <c s="29" r="AB20"/>
      <c s="29" r="AC20">
        <v>1</v>
      </c>
      <c s="29" r="AD20"/>
      <c s="29" r="AE20"/>
      <c s="29" r="AF20">
        <v>1</v>
      </c>
      <c s="29" r="AG20"/>
      <c s="29" r="AH20"/>
      <c s="29" r="AI20">
        <v>1</v>
      </c>
      <c s="29" r="AJ20"/>
      <c s="29" r="AK20"/>
      <c s="48" r="AL20">
        <f>COUNTIF(W20:AK20,"&gt;0")+(AM20/10000)</f>
        <v>4.0134</v>
      </c>
      <c s="48" r="AM20">
        <f>SUMPRODUCT(W20:AK20,$W$42:$AK$42)</f>
        <v>134</v>
      </c>
      <c t="str" s="5" r="AN20">
        <f>IF((COUNTIF($AL$3:$AL$40,("="&amp;AL20))=1),((COUNTIF($AL$3:$AL$40,("&gt;"&amp;AL20))+1)&amp;""),(((COUNTIF($AL$3:$AL$40,("&gt;"&amp;AL20))+1)&amp;"..")&amp;(COUNTIF($AL$3:$AL$40,("&gt;="&amp;AL20)))))</f>
        <v>7</v>
      </c>
      <c s="26" r="AO20">
        <f>T20+AL20</f>
        <v>8.0168</v>
      </c>
      <c s="26" r="AP20">
        <f>U20+AM20</f>
        <v>168</v>
      </c>
      <c t="str" s="5" r="AQ20">
        <f>IF((COUNTIF($AO$3:$AO$40,("="&amp;AO20))=1),((COUNTIF($AO$3:$AO$40,("&gt;"&amp;AO20))+1)&amp;""),(((COUNTIF($AO$3:$AO$40,("&gt;"&amp;AO20))+1)&amp;"..")&amp;(COUNTIF($AO$3:$AO$40,("&gt;="&amp;AO20)))))</f>
        <v>18</v>
      </c>
      <c s="8" r="AR20"/>
      <c s="36" r="AS20">
        <f>IF(OR(AND((B20=""),(C20&lt;&gt;"")),AND((B20&lt;&gt;""),(C20=""))),0,1)</f>
        <v>1</v>
      </c>
      <c s="7" r="AT20">
        <f>IF(OR(AND((B20&lt;&gt;""),(D20="")),AND((B20=""),(D20&lt;&gt;""))),0,1)</f>
        <v>1</v>
      </c>
      <c s="13" r="AU20"/>
    </row>
    <row ht="12.75" r="21" customHeight="1">
      <c s="44" r="A21">
        <v>19</v>
      </c>
      <c t="s" s="47" r="B21">
        <v>44</v>
      </c>
      <c t="s" s="33" r="C21">
        <v>45</v>
      </c>
      <c t="s" s="33" r="D21">
        <v>18</v>
      </c>
      <c s="29" r="E21"/>
      <c s="29" r="F21"/>
      <c s="29" r="G21"/>
      <c s="29" r="H21"/>
      <c s="29" r="I21">
        <v>1</v>
      </c>
      <c s="29" r="J21">
        <v>1</v>
      </c>
      <c s="29" r="K21"/>
      <c s="29" r="L21">
        <v>1</v>
      </c>
      <c s="29" r="M21"/>
      <c s="29" r="N21"/>
      <c s="29" r="O21">
        <v>1</v>
      </c>
      <c s="29" r="P21"/>
      <c s="29" r="Q21"/>
      <c s="29" r="R21"/>
      <c s="29" r="S21">
        <v>1</v>
      </c>
      <c s="48" r="T21">
        <f>COUNTIF(E21:S21,"&gt;0")+(U21/10000)</f>
        <v>5.0078</v>
      </c>
      <c s="48" r="U21">
        <f>SUMPRODUCT(E21:S21,$E$42:$S$42)</f>
        <v>78</v>
      </c>
      <c t="str" s="5" r="V21">
        <f>IF((COUNTIF($T$3:$T$40,("="&amp;T21))=1),((COUNTIF($T$3:$T$40,("&gt;"&amp;T21))+1)&amp;""),(((COUNTIF($T$3:$T$40,("&gt;"&amp;T21))+1)&amp;"..")&amp;(COUNTIF($T$3:$T$40,("&gt;="&amp;T21)))))</f>
        <v>20</v>
      </c>
      <c s="29" r="W21"/>
      <c s="29" r="X21"/>
      <c s="29" r="Y21"/>
      <c s="29" r="Z21"/>
      <c s="29" r="AA21"/>
      <c s="29" r="AB21"/>
      <c s="29" r="AC21"/>
      <c s="29" r="AD21"/>
      <c s="29" r="AE21"/>
      <c s="29" r="AF21"/>
      <c s="29" r="AG21">
        <v>1</v>
      </c>
      <c s="29" r="AH21"/>
      <c s="29" r="AI21"/>
      <c s="29" r="AJ21">
        <v>1</v>
      </c>
      <c s="29" r="AK21">
        <v>1</v>
      </c>
      <c s="48" r="AL21">
        <f>COUNTIF(W21:AK21,"&gt;0")+(AM21/10000)</f>
        <v>3.0054</v>
      </c>
      <c s="48" r="AM21">
        <f>SUMPRODUCT(W21:AK21,$W$42:$AK$42)</f>
        <v>54</v>
      </c>
      <c t="str" s="5" r="AN21">
        <f>IF((COUNTIF($AL$3:$AL$40,("="&amp;AL21))=1),((COUNTIF($AL$3:$AL$40,("&gt;"&amp;AL21))+1)&amp;""),(((COUNTIF($AL$3:$AL$40,("&gt;"&amp;AL21))+1)&amp;"..")&amp;(COUNTIF($AL$3:$AL$40,("&gt;="&amp;AL21)))))</f>
        <v>16..17</v>
      </c>
      <c s="26" r="AO21">
        <f>T21+AL21</f>
        <v>8.0132</v>
      </c>
      <c s="26" r="AP21">
        <f>U21+AM21</f>
        <v>132</v>
      </c>
      <c t="str" s="5" r="AQ21">
        <f>IF((COUNTIF($AO$3:$AO$40,("="&amp;AO21))=1),((COUNTIF($AO$3:$AO$40,("&gt;"&amp;AO21))+1)&amp;""),(((COUNTIF($AO$3:$AO$40,("&gt;"&amp;AO21))+1)&amp;"..")&amp;(COUNTIF($AO$3:$AO$40,("&gt;="&amp;AO21)))))</f>
        <v>19</v>
      </c>
      <c s="8" r="AR21"/>
      <c s="36" r="AS21">
        <f>IF(OR(AND((B21=""),(C21&lt;&gt;"")),AND((B21&lt;&gt;""),(C21=""))),0,1)</f>
        <v>1</v>
      </c>
      <c s="7" r="AT21">
        <f>IF(OR(AND((B21&lt;&gt;""),(D21="")),AND((B21=""),(D21&lt;&gt;""))),0,1)</f>
        <v>1</v>
      </c>
      <c s="13" r="AU21"/>
    </row>
    <row ht="12.75" r="22" customHeight="1">
      <c s="44" r="A22">
        <v>20</v>
      </c>
      <c t="s" s="47" r="B22">
        <v>46</v>
      </c>
      <c t="s" s="33" r="C22">
        <v>47</v>
      </c>
      <c t="s" s="33" r="D22">
        <v>18</v>
      </c>
      <c s="29" r="E22">
        <v>1</v>
      </c>
      <c s="29" r="F22"/>
      <c s="29" r="G22"/>
      <c s="29" r="H22"/>
      <c s="29" r="I22">
        <v>1</v>
      </c>
      <c s="29" r="J22"/>
      <c s="29" r="K22"/>
      <c s="29" r="L22">
        <v>1</v>
      </c>
      <c s="29" r="M22"/>
      <c s="29" r="N22">
        <v>1</v>
      </c>
      <c s="29" r="O22"/>
      <c s="29" r="P22"/>
      <c s="29" r="Q22"/>
      <c s="29" r="R22">
        <v>1</v>
      </c>
      <c s="29" r="S22">
        <v>1</v>
      </c>
      <c s="48" r="T22">
        <f>COUNTIF(E22:S22,"&gt;0")+(U22/10000)</f>
        <v>6.0072</v>
      </c>
      <c s="48" r="U22">
        <f>SUMPRODUCT(E22:S22,$E$42:$S$42)</f>
        <v>72</v>
      </c>
      <c t="str" s="5" r="V22">
        <f>IF((COUNTIF($T$3:$T$40,("="&amp;T22))=1),((COUNTIF($T$3:$T$40,("&gt;"&amp;T22))+1)&amp;""),(((COUNTIF($T$3:$T$40,("&gt;"&amp;T22))+1)&amp;"..")&amp;(COUNTIF($T$3:$T$40,("&gt;="&amp;T22)))))</f>
        <v>17..18</v>
      </c>
      <c s="29" r="W22"/>
      <c s="29" r="X22"/>
      <c s="29" r="Y22"/>
      <c s="29" r="Z22"/>
      <c s="29" r="AA22">
        <v>1</v>
      </c>
      <c s="29" r="AB22"/>
      <c s="29" r="AC22"/>
      <c s="29" r="AD22"/>
      <c s="29" r="AE22"/>
      <c s="29" r="AF22"/>
      <c s="29" r="AG22">
        <v>1</v>
      </c>
      <c s="29" r="AH22"/>
      <c s="29" r="AI22"/>
      <c s="29" r="AJ22"/>
      <c s="29" r="AK22"/>
      <c s="48" r="AL22">
        <f>COUNTIF(W22:AK22,"&gt;0")+(AM22/10000)</f>
        <v>2.0055</v>
      </c>
      <c s="48" r="AM22">
        <f>SUMPRODUCT(W22:AK22,$W$42:$AK$42)</f>
        <v>55</v>
      </c>
      <c t="str" s="5" r="AN22">
        <f>IF((COUNTIF($AL$3:$AL$40,("="&amp;AL22))=1),((COUNTIF($AL$3:$AL$40,("&gt;"&amp;AL22))+1)&amp;""),(((COUNTIF($AL$3:$AL$40,("&gt;"&amp;AL22))+1)&amp;"..")&amp;(COUNTIF($AL$3:$AL$40,("&gt;="&amp;AL22)))))</f>
        <v>18</v>
      </c>
      <c s="26" r="AO22">
        <f>T22+AL22</f>
        <v>8.0127</v>
      </c>
      <c s="26" r="AP22">
        <f>U22+AM22</f>
        <v>127</v>
      </c>
      <c t="str" s="5" r="AQ22">
        <f>IF((COUNTIF($AO$3:$AO$40,("="&amp;AO22))=1),((COUNTIF($AO$3:$AO$40,("&gt;"&amp;AO22))+1)&amp;""),(((COUNTIF($AO$3:$AO$40,("&gt;"&amp;AO22))+1)&amp;"..")&amp;(COUNTIF($AO$3:$AO$40,("&gt;="&amp;AO22)))))</f>
        <v>22</v>
      </c>
      <c s="8" r="AR22"/>
      <c s="36" r="AS22">
        <f>IF(OR(AND((B22=""),(C22&lt;&gt;"")),AND((B22&lt;&gt;""),(C22=""))),0,1)</f>
        <v>1</v>
      </c>
      <c s="7" r="AT22">
        <f>IF(OR(AND((B22&lt;&gt;""),(D22="")),AND((B22=""),(D22&lt;&gt;""))),0,1)</f>
        <v>1</v>
      </c>
      <c s="13" r="AU22"/>
    </row>
    <row ht="12.75" r="23" customHeight="1">
      <c s="44" r="A23">
        <v>21</v>
      </c>
      <c t="s" s="47" r="B23">
        <v>48</v>
      </c>
      <c t="s" s="33" r="C23">
        <v>22</v>
      </c>
      <c t="s" s="33" r="D23">
        <v>18</v>
      </c>
      <c s="29" r="E23">
        <v>1</v>
      </c>
      <c s="29" r="F23"/>
      <c s="29" r="G23"/>
      <c s="29" r="H23"/>
      <c s="29" r="I23">
        <v>1</v>
      </c>
      <c s="29" r="J23"/>
      <c s="29" r="K23"/>
      <c s="29" r="L23"/>
      <c s="29" r="M23"/>
      <c s="29" r="N23">
        <v>1</v>
      </c>
      <c s="29" r="O23">
        <v>1</v>
      </c>
      <c s="29" r="P23"/>
      <c s="29" r="Q23">
        <v>1</v>
      </c>
      <c s="29" r="R23">
        <v>1</v>
      </c>
      <c s="29" r="S23">
        <v>1</v>
      </c>
      <c s="48" r="T23">
        <f>COUNTIF(E23:S23,"&gt;0")+(U23/10000)</f>
        <v>7.0118</v>
      </c>
      <c s="48" r="U23">
        <f>SUMPRODUCT(E23:S23,$E$42:$S$42)</f>
        <v>118</v>
      </c>
      <c t="str" s="5" r="V23">
        <f>IF((COUNTIF($T$3:$T$40,("="&amp;T23))=1),((COUNTIF($T$3:$T$40,("&gt;"&amp;T23))+1)&amp;""),(((COUNTIF($T$3:$T$40,("&gt;"&amp;T23))+1)&amp;"..")&amp;(COUNTIF($T$3:$T$40,("&gt;="&amp;T23)))))</f>
        <v>8</v>
      </c>
      <c s="29" r="W23"/>
      <c s="29" r="X23"/>
      <c s="29" r="Y23"/>
      <c s="29" r="Z23"/>
      <c s="29" r="AA23"/>
      <c s="29" r="AB23"/>
      <c s="29" r="AC23"/>
      <c s="29" r="AD23"/>
      <c s="29" r="AE23"/>
      <c s="29" r="AF23"/>
      <c s="29" r="AG23"/>
      <c s="29" r="AH23"/>
      <c s="29" r="AI23"/>
      <c s="29" r="AJ23">
        <v>1</v>
      </c>
      <c s="29" r="AK23"/>
      <c s="48" r="AL23">
        <f>COUNTIF(W23:AK23,"&gt;0")+(AM23/10000)</f>
        <v>1.0013</v>
      </c>
      <c s="48" r="AM23">
        <f>SUMPRODUCT(W23:AK23,$W$42:$AK$42)</f>
        <v>13</v>
      </c>
      <c t="str" s="5" r="AN23">
        <f>IF((COUNTIF($AL$3:$AL$40,("="&amp;AL23))=1),((COUNTIF($AL$3:$AL$40,("&gt;"&amp;AL23))+1)&amp;""),(((COUNTIF($AL$3:$AL$40,("&gt;"&amp;AL23))+1)&amp;"..")&amp;(COUNTIF($AL$3:$AL$40,("&gt;="&amp;AL23)))))</f>
        <v>28..34</v>
      </c>
      <c s="26" r="AO23">
        <f>T23+AL23</f>
        <v>8.0131</v>
      </c>
      <c s="26" r="AP23">
        <f>U23+AM23</f>
        <v>131</v>
      </c>
      <c t="str" s="5" r="AQ23">
        <f>IF((COUNTIF($AO$3:$AO$40,("="&amp;AO23))=1),((COUNTIF($AO$3:$AO$40,("&gt;"&amp;AO23))+1)&amp;""),(((COUNTIF($AO$3:$AO$40,("&gt;"&amp;AO23))+1)&amp;"..")&amp;(COUNTIF($AO$3:$AO$40,("&gt;="&amp;AO23)))))</f>
        <v>20</v>
      </c>
      <c s="8" r="AR23"/>
      <c s="36" r="AS23">
        <f>IF(OR(AND((B23=""),(C23&lt;&gt;"")),AND((B23&lt;&gt;""),(C23=""))),0,1)</f>
        <v>1</v>
      </c>
      <c s="7" r="AT23">
        <f>IF(OR(AND((B23&lt;&gt;""),(D23="")),AND((B23=""),(D23&lt;&gt;""))),0,1)</f>
        <v>1</v>
      </c>
      <c s="13" r="AU23"/>
    </row>
    <row ht="12.75" r="24" customHeight="1">
      <c s="44" r="A24">
        <v>22</v>
      </c>
      <c t="s" s="47" r="B24">
        <v>49</v>
      </c>
      <c t="s" s="33" r="C24">
        <v>36</v>
      </c>
      <c t="s" s="33" r="D24">
        <v>18</v>
      </c>
      <c s="29" r="E24">
        <v>1</v>
      </c>
      <c s="29" r="F24"/>
      <c s="29" r="G24"/>
      <c s="29" r="H24"/>
      <c s="29" r="I24">
        <v>1</v>
      </c>
      <c s="29" r="J24"/>
      <c s="29" r="K24"/>
      <c s="29" r="L24">
        <v>1</v>
      </c>
      <c s="29" r="M24"/>
      <c s="29" r="N24">
        <v>1</v>
      </c>
      <c s="29" r="O24"/>
      <c s="29" r="P24"/>
      <c s="29" r="Q24">
        <v>1</v>
      </c>
      <c s="29" r="R24"/>
      <c s="29" r="S24">
        <v>1</v>
      </c>
      <c s="48" r="T24">
        <f>COUNTIF(E24:S24,"&gt;0")+(U24/10000)</f>
        <v>6.008</v>
      </c>
      <c s="48" r="U24">
        <f>SUMPRODUCT(E24:S24,$E$42:$S$42)</f>
        <v>80</v>
      </c>
      <c t="str" s="5" r="V24">
        <f>IF((COUNTIF($T$3:$T$40,("="&amp;T24))=1),((COUNTIF($T$3:$T$40,("&gt;"&amp;T24))+1)&amp;""),(((COUNTIF($T$3:$T$40,("&gt;"&amp;T24))+1)&amp;"..")&amp;(COUNTIF($T$3:$T$40,("&gt;="&amp;T24)))))</f>
        <v>16</v>
      </c>
      <c s="29" r="W24"/>
      <c s="29" r="X24"/>
      <c s="29" r="Y24"/>
      <c s="29" r="Z24"/>
      <c s="29" r="AA24">
        <v>1</v>
      </c>
      <c s="29" r="AB24"/>
      <c s="29" r="AC24"/>
      <c s="29" r="AD24"/>
      <c s="29" r="AE24"/>
      <c s="29" r="AF24"/>
      <c s="29" r="AG24"/>
      <c s="29" r="AH24"/>
      <c s="29" r="AI24"/>
      <c s="29" r="AJ24">
        <v>1</v>
      </c>
      <c s="29" r="AK24"/>
      <c s="48" r="AL24">
        <f>COUNTIF(W24:AK24,"&gt;0")+(AM24/10000)</f>
        <v>2.0048</v>
      </c>
      <c s="48" r="AM24">
        <f>SUMPRODUCT(W24:AK24,$W$42:$AK$42)</f>
        <v>48</v>
      </c>
      <c t="str" s="5" r="AN24">
        <f>IF((COUNTIF($AL$3:$AL$40,("="&amp;AL24))=1),((COUNTIF($AL$3:$AL$40,("&gt;"&amp;AL24))+1)&amp;""),(((COUNTIF($AL$3:$AL$40,("&gt;"&amp;AL24))+1)&amp;"..")&amp;(COUNTIF($AL$3:$AL$40,("&gt;="&amp;AL24)))))</f>
        <v>20</v>
      </c>
      <c s="26" r="AO24">
        <f>T24+AL24</f>
        <v>8.0128</v>
      </c>
      <c s="26" r="AP24">
        <f>U24+AM24</f>
        <v>128</v>
      </c>
      <c t="str" s="5" r="AQ24">
        <f>IF((COUNTIF($AO$3:$AO$40,("="&amp;AO24))=1),((COUNTIF($AO$3:$AO$40,("&gt;"&amp;AO24))+1)&amp;""),(((COUNTIF($AO$3:$AO$40,("&gt;"&amp;AO24))+1)&amp;"..")&amp;(COUNTIF($AO$3:$AO$40,("&gt;="&amp;AO24)))))</f>
        <v>21</v>
      </c>
      <c s="8" r="AR24"/>
      <c s="36" r="AS24">
        <f>IF(OR(AND((B24=""),(C24&lt;&gt;"")),AND((B24&lt;&gt;""),(C24=""))),0,1)</f>
        <v>1</v>
      </c>
      <c s="7" r="AT24">
        <f>IF(OR(AND((B24&lt;&gt;""),(D24="")),AND((B24=""),(D24&lt;&gt;""))),0,1)</f>
        <v>1</v>
      </c>
      <c s="13" r="AU24"/>
    </row>
    <row ht="12.75" r="25" customHeight="1">
      <c s="44" r="A25">
        <v>23</v>
      </c>
      <c t="s" s="47" r="B25">
        <v>50</v>
      </c>
      <c t="s" s="33" r="C25">
        <v>20</v>
      </c>
      <c t="s" s="33" r="D25">
        <v>18</v>
      </c>
      <c s="29" r="E25"/>
      <c s="29" r="F25"/>
      <c s="29" r="G25">
        <v>1</v>
      </c>
      <c s="29" r="H25"/>
      <c s="29" r="I25"/>
      <c s="29" r="J25"/>
      <c s="29" r="K25"/>
      <c s="29" r="L25">
        <v>1</v>
      </c>
      <c s="29" r="M25">
        <v>1</v>
      </c>
      <c s="29" r="N25"/>
      <c s="29" r="O25"/>
      <c s="29" r="P25"/>
      <c s="29" r="Q25"/>
      <c s="29" r="R25">
        <v>1</v>
      </c>
      <c s="29" r="S25">
        <v>1</v>
      </c>
      <c s="48" r="T25">
        <f>COUNTIF(E25:S25,"&gt;0")+(U25/10000)</f>
        <v>5.0098</v>
      </c>
      <c s="48" r="U25">
        <f>SUMPRODUCT(E25:S25,$E$42:$S$42)</f>
        <v>98</v>
      </c>
      <c t="str" s="5" r="V25">
        <f>IF((COUNTIF($T$3:$T$40,("="&amp;T25))=1),((COUNTIF($T$3:$T$40,("&gt;"&amp;T25))+1)&amp;""),(((COUNTIF($T$3:$T$40,("&gt;"&amp;T25))+1)&amp;"..")&amp;(COUNTIF($T$3:$T$40,("&gt;="&amp;T25)))))</f>
        <v>19</v>
      </c>
      <c s="29" r="W25"/>
      <c s="29" r="X25"/>
      <c s="29" r="Y25"/>
      <c s="29" r="Z25"/>
      <c s="29" r="AA25"/>
      <c s="29" r="AB25"/>
      <c s="29" r="AC25"/>
      <c s="29" r="AD25"/>
      <c s="29" r="AE25"/>
      <c s="29" r="AF25"/>
      <c s="29" r="AG25"/>
      <c s="29" r="AH25"/>
      <c s="29" r="AI25"/>
      <c s="29" r="AJ25">
        <v>1</v>
      </c>
      <c s="29" r="AK25">
        <v>1</v>
      </c>
      <c s="48" r="AL25">
        <f>COUNTIF(W25:AK25,"&gt;0")+(AM25/10000)</f>
        <v>2.0034</v>
      </c>
      <c s="48" r="AM25">
        <f>SUMPRODUCT(W25:AK25,$W$42:$AK$42)</f>
        <v>34</v>
      </c>
      <c t="str" s="5" r="AN25">
        <f>IF((COUNTIF($AL$3:$AL$40,("="&amp;AL25))=1),((COUNTIF($AL$3:$AL$40,("&gt;"&amp;AL25))+1)&amp;""),(((COUNTIF($AL$3:$AL$40,("&gt;"&amp;AL25))+1)&amp;"..")&amp;(COUNTIF($AL$3:$AL$40,("&gt;="&amp;AL25)))))</f>
        <v>22..23</v>
      </c>
      <c s="26" r="AO25">
        <f>T25+AL25</f>
        <v>7.0132</v>
      </c>
      <c s="26" r="AP25">
        <f>U25+AM25</f>
        <v>132</v>
      </c>
      <c t="str" s="5" r="AQ25">
        <f>IF((COUNTIF($AO$3:$AO$40,("="&amp;AO25))=1),((COUNTIF($AO$3:$AO$40,("&gt;"&amp;AO25))+1)&amp;""),(((COUNTIF($AO$3:$AO$40,("&gt;"&amp;AO25))+1)&amp;"..")&amp;(COUNTIF($AO$3:$AO$40,("&gt;="&amp;AO25)))))</f>
        <v>23</v>
      </c>
      <c s="8" r="AR25"/>
      <c s="36" r="AS25">
        <f>IF(OR(AND((B25=""),(C25&lt;&gt;"")),AND((B25&lt;&gt;""),(C25=""))),0,1)</f>
        <v>1</v>
      </c>
      <c s="7" r="AT25">
        <f>IF(OR(AND((B25&lt;&gt;""),(D25="")),AND((B25=""),(D25&lt;&gt;""))),0,1)</f>
        <v>1</v>
      </c>
      <c s="13" r="AU25"/>
    </row>
    <row ht="12.75" r="26" customHeight="1">
      <c s="44" r="A26">
        <v>24</v>
      </c>
      <c t="s" s="47" r="B26">
        <v>51</v>
      </c>
      <c t="s" s="33" r="C26">
        <v>26</v>
      </c>
      <c t="s" s="33" r="D26">
        <v>18</v>
      </c>
      <c s="29" r="E26">
        <v>1</v>
      </c>
      <c s="29" r="F26"/>
      <c s="29" r="G26"/>
      <c s="29" r="H26"/>
      <c s="29" r="I26"/>
      <c s="29" r="J26"/>
      <c s="29" r="K26"/>
      <c s="29" r="L26">
        <v>1</v>
      </c>
      <c s="29" r="M26"/>
      <c s="29" r="N26"/>
      <c s="29" r="O26"/>
      <c s="29" r="P26"/>
      <c s="29" r="Q26"/>
      <c s="29" r="R26"/>
      <c s="29" r="S26">
        <v>1</v>
      </c>
      <c s="48" r="T26">
        <f>COUNTIF(E26:S26,"&gt;0")+(U26/10000)</f>
        <v>3.0019</v>
      </c>
      <c s="48" r="U26">
        <f>SUMPRODUCT(E26:S26,$E$42:$S$42)</f>
        <v>19</v>
      </c>
      <c t="str" s="5" r="V26">
        <f>IF((COUNTIF($T$3:$T$40,("="&amp;T26))=1),((COUNTIF($T$3:$T$40,("&gt;"&amp;T26))+1)&amp;""),(((COUNTIF($T$3:$T$40,("&gt;"&amp;T26))+1)&amp;"..")&amp;(COUNTIF($T$3:$T$40,("&gt;="&amp;T26)))))</f>
        <v>36</v>
      </c>
      <c s="29" r="W26"/>
      <c s="29" r="X26"/>
      <c s="29" r="Y26"/>
      <c s="29" r="Z26">
        <v>1</v>
      </c>
      <c s="29" r="AA26"/>
      <c s="29" r="AB26"/>
      <c s="29" r="AC26"/>
      <c s="29" r="AD26"/>
      <c s="29" r="AE26"/>
      <c s="29" r="AF26"/>
      <c s="29" r="AG26">
        <v>1</v>
      </c>
      <c s="29" r="AH26"/>
      <c s="29" r="AI26">
        <v>1</v>
      </c>
      <c s="29" r="AJ26"/>
      <c s="29" r="AK26">
        <v>1</v>
      </c>
      <c s="48" r="AL26">
        <f>COUNTIF(W26:AK26,"&gt;0")+(AM26/10000)</f>
        <v>4.0103</v>
      </c>
      <c s="48" r="AM26">
        <f>SUMPRODUCT(W26:AK26,$W$42:$AK$42)</f>
        <v>103</v>
      </c>
      <c t="str" s="5" r="AN26">
        <f>IF((COUNTIF($AL$3:$AL$40,("="&amp;AL26))=1),((COUNTIF($AL$3:$AL$40,("&gt;"&amp;AL26))+1)&amp;""),(((COUNTIF($AL$3:$AL$40,("&gt;"&amp;AL26))+1)&amp;"..")&amp;(COUNTIF($AL$3:$AL$40,("&gt;="&amp;AL26)))))</f>
        <v>8</v>
      </c>
      <c s="26" r="AO26">
        <f>T26+AL26</f>
        <v>7.0122</v>
      </c>
      <c s="26" r="AP26">
        <f>U26+AM26</f>
        <v>122</v>
      </c>
      <c t="str" s="5" r="AQ26">
        <f>IF((COUNTIF($AO$3:$AO$40,("="&amp;AO26))=1),((COUNTIF($AO$3:$AO$40,("&gt;"&amp;AO26))+1)&amp;""),(((COUNTIF($AO$3:$AO$40,("&gt;"&amp;AO26))+1)&amp;"..")&amp;(COUNTIF($AO$3:$AO$40,("&gt;="&amp;AO26)))))</f>
        <v>24</v>
      </c>
      <c s="8" r="AR26"/>
      <c s="36" r="AS26">
        <f>IF(OR(AND((B26=""),(C26&lt;&gt;"")),AND((B26&lt;&gt;""),(C26=""))),0,1)</f>
        <v>1</v>
      </c>
      <c s="7" r="AT26">
        <f>IF(OR(AND((B26&lt;&gt;""),(D26="")),AND((B26=""),(D26&lt;&gt;""))),0,1)</f>
        <v>1</v>
      </c>
      <c s="13" r="AU26"/>
    </row>
    <row ht="12.75" r="27" customHeight="1">
      <c s="44" r="A27">
        <v>25</v>
      </c>
      <c t="s" s="47" r="B27">
        <v>52</v>
      </c>
      <c t="s" s="33" r="C27">
        <v>28</v>
      </c>
      <c t="s" s="33" r="D27">
        <v>18</v>
      </c>
      <c s="29" r="E27">
        <v>1</v>
      </c>
      <c s="29" r="F27"/>
      <c s="29" r="G27"/>
      <c s="29" r="H27"/>
      <c s="29" r="I27"/>
      <c s="29" r="J27"/>
      <c s="29" r="K27"/>
      <c s="29" r="L27">
        <v>1</v>
      </c>
      <c s="29" r="M27"/>
      <c s="29" r="N27">
        <v>1</v>
      </c>
      <c s="29" r="O27">
        <v>1</v>
      </c>
      <c s="29" r="P27"/>
      <c s="29" r="Q27">
        <v>1</v>
      </c>
      <c s="29" r="R27">
        <v>1</v>
      </c>
      <c s="29" r="S27">
        <v>1</v>
      </c>
      <c s="48" r="T27">
        <f>COUNTIF(E27:S27,"&gt;0")+(U27/10000)</f>
        <v>7.011</v>
      </c>
      <c s="48" r="U27">
        <f>SUMPRODUCT(E27:S27,$E$42:$S$42)</f>
        <v>110</v>
      </c>
      <c t="str" s="5" r="V27">
        <f>IF((COUNTIF($T$3:$T$40,("="&amp;T27))=1),((COUNTIF($T$3:$T$40,("&gt;"&amp;T27))+1)&amp;""),(((COUNTIF($T$3:$T$40,("&gt;"&amp;T27))+1)&amp;"..")&amp;(COUNTIF($T$3:$T$40,("&gt;="&amp;T27)))))</f>
        <v>9</v>
      </c>
      <c s="29" r="W27"/>
      <c s="29" r="X27"/>
      <c s="29" r="Y27"/>
      <c s="29" r="Z27"/>
      <c s="29" r="AA27"/>
      <c s="29" r="AB27"/>
      <c s="29" r="AC27"/>
      <c s="29" r="AD27"/>
      <c s="29" r="AE27"/>
      <c s="29" r="AF27"/>
      <c s="29" r="AG27"/>
      <c s="29" r="AH27"/>
      <c s="29" r="AI27"/>
      <c s="29" r="AJ27"/>
      <c s="29" r="AK27"/>
      <c s="48" r="AL27">
        <f>COUNTIF(W27:AK27,"&gt;0")+(AM27/10000)</f>
        <v>0</v>
      </c>
      <c s="48" r="AM27">
        <f>SUMPRODUCT(W27:AK27,$W$42:$AK$42)</f>
        <v>0</v>
      </c>
      <c t="str" s="5" r="AN27">
        <f>IF((COUNTIF($AL$3:$AL$40,("="&amp;AL27))=1),((COUNTIF($AL$3:$AL$40,("&gt;"&amp;AL27))+1)&amp;""),(((COUNTIF($AL$3:$AL$40,("&gt;"&amp;AL27))+1)&amp;"..")&amp;(COUNTIF($AL$3:$AL$40,("&gt;="&amp;AL27)))))</f>
        <v>35..38</v>
      </c>
      <c s="26" r="AO27">
        <f>T27+AL27</f>
        <v>7.011</v>
      </c>
      <c s="26" r="AP27">
        <f>U27+AM27</f>
        <v>110</v>
      </c>
      <c t="str" s="5" r="AQ27">
        <f>IF((COUNTIF($AO$3:$AO$40,("="&amp;AO27))=1),((COUNTIF($AO$3:$AO$40,("&gt;"&amp;AO27))+1)&amp;""),(((COUNTIF($AO$3:$AO$40,("&gt;"&amp;AO27))+1)&amp;"..")&amp;(COUNTIF($AO$3:$AO$40,("&gt;="&amp;AO27)))))</f>
        <v>25</v>
      </c>
      <c s="8" r="AR27"/>
      <c s="36" r="AS27">
        <f>IF(OR(AND((B27=""),(C27&lt;&gt;"")),AND((B27&lt;&gt;""),(C27=""))),0,1)</f>
        <v>1</v>
      </c>
      <c s="7" r="AT27">
        <f>IF(OR(AND((B27&lt;&gt;""),(D27="")),AND((B27=""),(D27&lt;&gt;""))),0,1)</f>
        <v>1</v>
      </c>
      <c s="13" r="AU27"/>
    </row>
    <row ht="12.75" r="28" customHeight="1">
      <c s="44" r="A28">
        <v>26</v>
      </c>
      <c t="s" s="47" r="B28">
        <v>53</v>
      </c>
      <c t="s" s="33" r="C28">
        <v>20</v>
      </c>
      <c t="s" s="33" r="D28">
        <v>18</v>
      </c>
      <c s="29" r="E28">
        <v>1</v>
      </c>
      <c s="29" r="F28"/>
      <c s="29" r="G28"/>
      <c s="29" r="H28"/>
      <c s="29" r="I28">
        <v>1</v>
      </c>
      <c s="29" r="J28"/>
      <c s="29" r="K28"/>
      <c s="29" r="L28">
        <v>1</v>
      </c>
      <c s="29" r="M28"/>
      <c s="29" r="N28">
        <v>1</v>
      </c>
      <c s="29" r="O28"/>
      <c s="29" r="P28"/>
      <c s="29" r="Q28"/>
      <c s="29" r="R28">
        <v>1</v>
      </c>
      <c s="29" r="S28">
        <v>1</v>
      </c>
      <c s="48" r="T28">
        <f>COUNTIF(E28:S28,"&gt;0")+(U28/10000)</f>
        <v>6.0072</v>
      </c>
      <c s="48" r="U28">
        <f>SUMPRODUCT(E28:S28,$E$42:$S$42)</f>
        <v>72</v>
      </c>
      <c t="str" s="5" r="V28">
        <f>IF((COUNTIF($T$3:$T$40,("="&amp;T28))=1),((COUNTIF($T$3:$T$40,("&gt;"&amp;T28))+1)&amp;""),(((COUNTIF($T$3:$T$40,("&gt;"&amp;T28))+1)&amp;"..")&amp;(COUNTIF($T$3:$T$40,("&gt;="&amp;T28)))))</f>
        <v>17..18</v>
      </c>
      <c s="29" r="W28"/>
      <c s="29" r="X28"/>
      <c s="29" r="Y28"/>
      <c s="29" r="Z28"/>
      <c s="29" r="AA28"/>
      <c s="29" r="AB28"/>
      <c s="29" r="AC28"/>
      <c s="29" r="AD28"/>
      <c s="29" r="AE28"/>
      <c s="29" r="AF28"/>
      <c s="29" r="AG28"/>
      <c s="29" r="AH28"/>
      <c s="29" r="AI28"/>
      <c s="29" r="AJ28">
        <v>1</v>
      </c>
      <c s="29" r="AK28"/>
      <c s="48" r="AL28">
        <f>COUNTIF(W28:AK28,"&gt;0")+(AM28/10000)</f>
        <v>1.0013</v>
      </c>
      <c s="48" r="AM28">
        <f>SUMPRODUCT(W28:AK28,$W$42:$AK$42)</f>
        <v>13</v>
      </c>
      <c t="str" s="5" r="AN28">
        <f>IF((COUNTIF($AL$3:$AL$40,("="&amp;AL28))=1),((COUNTIF($AL$3:$AL$40,("&gt;"&amp;AL28))+1)&amp;""),(((COUNTIF($AL$3:$AL$40,("&gt;"&amp;AL28))+1)&amp;"..")&amp;(COUNTIF($AL$3:$AL$40,("&gt;="&amp;AL28)))))</f>
        <v>28..34</v>
      </c>
      <c s="26" r="AO28">
        <f>T28+AL28</f>
        <v>7.0085</v>
      </c>
      <c s="26" r="AP28">
        <f>U28+AM28</f>
        <v>85</v>
      </c>
      <c t="str" s="5" r="AQ28">
        <f>IF((COUNTIF($AO$3:$AO$40,("="&amp;AO28))=1),((COUNTIF($AO$3:$AO$40,("&gt;"&amp;AO28))+1)&amp;""),(((COUNTIF($AO$3:$AO$40,("&gt;"&amp;AO28))+1)&amp;"..")&amp;(COUNTIF($AO$3:$AO$40,("&gt;="&amp;AO28)))))</f>
        <v>26</v>
      </c>
      <c s="8" r="AR28"/>
      <c s="36" r="AS28">
        <f>IF(OR(AND((B28=""),(C28&lt;&gt;"")),AND((B28&lt;&gt;""),(C28=""))),0,1)</f>
        <v>1</v>
      </c>
      <c s="7" r="AT28">
        <f>IF(OR(AND((B28&lt;&gt;""),(D28="")),AND((B28=""),(D28&lt;&gt;""))),0,1)</f>
        <v>1</v>
      </c>
      <c s="13" r="AU28"/>
    </row>
    <row ht="12.75" r="29" customHeight="1">
      <c s="44" r="A29">
        <v>27</v>
      </c>
      <c t="s" s="47" r="B29">
        <v>54</v>
      </c>
      <c t="s" s="33" r="C29">
        <v>36</v>
      </c>
      <c t="s" s="33" r="D29">
        <v>18</v>
      </c>
      <c s="29" r="E29"/>
      <c s="29" r="F29"/>
      <c s="29" r="G29">
        <v>1</v>
      </c>
      <c s="29" r="H29"/>
      <c s="29" r="I29"/>
      <c s="29" r="J29"/>
      <c s="29" r="K29"/>
      <c s="29" r="L29">
        <v>1</v>
      </c>
      <c s="29" r="M29"/>
      <c s="29" r="N29">
        <v>1</v>
      </c>
      <c s="29" r="O29"/>
      <c s="29" r="P29"/>
      <c s="29" r="Q29"/>
      <c s="29" r="R29"/>
      <c s="29" r="S29">
        <v>1</v>
      </c>
      <c s="48" r="T29">
        <f>COUNTIF(E29:S29,"&gt;0")+(U29/10000)</f>
        <v>4.0059</v>
      </c>
      <c s="48" r="U29">
        <f>SUMPRODUCT(E29:S29,$E$42:$S$42)</f>
        <v>59</v>
      </c>
      <c t="str" s="5" r="V29">
        <f>IF((COUNTIF($T$3:$T$40,("="&amp;T29))=1),((COUNTIF($T$3:$T$40,("&gt;"&amp;T29))+1)&amp;""),(((COUNTIF($T$3:$T$40,("&gt;"&amp;T29))+1)&amp;"..")&amp;(COUNTIF($T$3:$T$40,("&gt;="&amp;T29)))))</f>
        <v>27</v>
      </c>
      <c s="29" r="W29"/>
      <c s="29" r="X29"/>
      <c s="29" r="Y29"/>
      <c s="29" r="Z29"/>
      <c s="29" r="AA29"/>
      <c s="29" r="AB29"/>
      <c s="29" r="AC29"/>
      <c s="29" r="AD29"/>
      <c s="29" r="AE29"/>
      <c s="29" r="AF29"/>
      <c s="29" r="AG29">
        <v>1</v>
      </c>
      <c s="29" r="AH29"/>
      <c s="29" r="AI29"/>
      <c s="29" r="AJ29">
        <v>1</v>
      </c>
      <c s="29" r="AK29"/>
      <c s="48" r="AL29">
        <f>COUNTIF(W29:AK29,"&gt;0")+(AM29/10000)</f>
        <v>2.0033</v>
      </c>
      <c s="48" r="AM29">
        <f>SUMPRODUCT(W29:AK29,$W$42:$AK$42)</f>
        <v>33</v>
      </c>
      <c t="str" s="5" r="AN29">
        <f>IF((COUNTIF($AL$3:$AL$40,("="&amp;AL29))=1),((COUNTIF($AL$3:$AL$40,("&gt;"&amp;AL29))+1)&amp;""),(((COUNTIF($AL$3:$AL$40,("&gt;"&amp;AL29))+1)&amp;"..")&amp;(COUNTIF($AL$3:$AL$40,("&gt;="&amp;AL29)))))</f>
        <v>24..26</v>
      </c>
      <c s="26" r="AO29">
        <f>T29+AL29</f>
        <v>6.0092</v>
      </c>
      <c s="26" r="AP29">
        <f>U29+AM29</f>
        <v>92</v>
      </c>
      <c t="str" s="5" r="AQ29">
        <f>IF((COUNTIF($AO$3:$AO$40,("="&amp;AO29))=1),((COUNTIF($AO$3:$AO$40,("&gt;"&amp;AO29))+1)&amp;""),(((COUNTIF($AO$3:$AO$40,("&gt;"&amp;AO29))+1)&amp;"..")&amp;(COUNTIF($AO$3:$AO$40,("&gt;="&amp;AO29)))))</f>
        <v>27</v>
      </c>
      <c s="8" r="AR29"/>
      <c s="36" r="AS29">
        <f>IF(OR(AND((B29=""),(C29&lt;&gt;"")),AND((B29&lt;&gt;""),(C29=""))),0,1)</f>
        <v>1</v>
      </c>
      <c s="7" r="AT29">
        <f>IF(OR(AND((B29&lt;&gt;""),(D29="")),AND((B29=""),(D29&lt;&gt;""))),0,1)</f>
        <v>1</v>
      </c>
      <c s="13" r="AU29"/>
    </row>
    <row ht="12.75" r="30" customHeight="1">
      <c s="44" r="A30">
        <v>28</v>
      </c>
      <c t="s" s="47" r="B30">
        <v>55</v>
      </c>
      <c t="s" s="33" r="C30">
        <v>20</v>
      </c>
      <c t="s" s="33" r="D30">
        <v>18</v>
      </c>
      <c s="29" r="E30">
        <v>1</v>
      </c>
      <c s="29" r="F30"/>
      <c s="29" r="G30"/>
      <c s="29" r="H30"/>
      <c s="29" r="I30"/>
      <c s="29" r="J30"/>
      <c s="29" r="K30"/>
      <c s="29" r="L30">
        <v>1</v>
      </c>
      <c s="29" r="M30">
        <v>1</v>
      </c>
      <c s="29" r="N30"/>
      <c s="29" r="O30"/>
      <c s="29" r="P30"/>
      <c s="29" r="Q30"/>
      <c s="29" r="R30"/>
      <c s="29" r="S30">
        <v>1</v>
      </c>
      <c s="48" r="T30">
        <f>COUNTIF(E30:S30,"&gt;0")+(U30/10000)</f>
        <v>4.0052</v>
      </c>
      <c s="48" r="U30">
        <f>SUMPRODUCT(E30:S30,$E$42:$S$42)</f>
        <v>52</v>
      </c>
      <c t="str" s="5" r="V30">
        <f>IF((COUNTIF($T$3:$T$40,("="&amp;T30))=1),((COUNTIF($T$3:$T$40,("&gt;"&amp;T30))+1)&amp;""),(((COUNTIF($T$3:$T$40,("&gt;"&amp;T30))+1)&amp;"..")&amp;(COUNTIF($T$3:$T$40,("&gt;="&amp;T30)))))</f>
        <v>28</v>
      </c>
      <c s="29" r="W30"/>
      <c s="29" r="X30"/>
      <c s="29" r="Y30"/>
      <c s="29" r="Z30"/>
      <c s="29" r="AA30"/>
      <c s="29" r="AB30"/>
      <c s="29" r="AC30"/>
      <c s="29" r="AD30"/>
      <c s="29" r="AE30"/>
      <c s="29" r="AF30"/>
      <c s="29" r="AG30"/>
      <c s="29" r="AH30"/>
      <c s="29" r="AI30"/>
      <c s="29" r="AJ30">
        <v>1</v>
      </c>
      <c s="29" r="AK30">
        <v>1</v>
      </c>
      <c s="48" r="AL30">
        <f>COUNTIF(W30:AK30,"&gt;0")+(AM30/10000)</f>
        <v>2.0034</v>
      </c>
      <c s="48" r="AM30">
        <f>SUMPRODUCT(W30:AK30,$W$42:$AK$42)</f>
        <v>34</v>
      </c>
      <c t="str" s="5" r="AN30">
        <f>IF((COUNTIF($AL$3:$AL$40,("="&amp;AL30))=1),((COUNTIF($AL$3:$AL$40,("&gt;"&amp;AL30))+1)&amp;""),(((COUNTIF($AL$3:$AL$40,("&gt;"&amp;AL30))+1)&amp;"..")&amp;(COUNTIF($AL$3:$AL$40,("&gt;="&amp;AL30)))))</f>
        <v>22..23</v>
      </c>
      <c s="26" r="AO30">
        <f>T30+AL30</f>
        <v>6.0086</v>
      </c>
      <c s="26" r="AP30">
        <f>U30+AM30</f>
        <v>86</v>
      </c>
      <c t="str" s="5" r="AQ30">
        <f>IF((COUNTIF($AO$3:$AO$40,("="&amp;AO30))=1),((COUNTIF($AO$3:$AO$40,("&gt;"&amp;AO30))+1)&amp;""),(((COUNTIF($AO$3:$AO$40,("&gt;"&amp;AO30))+1)&amp;"..")&amp;(COUNTIF($AO$3:$AO$40,("&gt;="&amp;AO30)))))</f>
        <v>28</v>
      </c>
      <c s="8" r="AR30"/>
      <c s="36" r="AS30">
        <f>IF(OR(AND((B30=""),(C30&lt;&gt;"")),AND((B30&lt;&gt;""),(C30=""))),0,1)</f>
        <v>1</v>
      </c>
      <c s="7" r="AT30">
        <f>IF(OR(AND((B30&lt;&gt;""),(D30="")),AND((B30=""),(D30&lt;&gt;""))),0,1)</f>
        <v>1</v>
      </c>
      <c s="13" r="AU30"/>
    </row>
    <row ht="12.75" r="31" customHeight="1">
      <c s="44" r="A31">
        <v>29</v>
      </c>
      <c t="s" s="47" r="B31">
        <v>56</v>
      </c>
      <c t="s" s="33" r="C31">
        <v>36</v>
      </c>
      <c t="s" s="33" r="D31">
        <v>18</v>
      </c>
      <c s="29" r="E31">
        <v>1</v>
      </c>
      <c s="29" r="F31"/>
      <c s="29" r="G31"/>
      <c s="29" r="H31"/>
      <c s="29" r="I31">
        <v>1</v>
      </c>
      <c s="29" r="J31"/>
      <c s="29" r="K31"/>
      <c s="29" r="L31"/>
      <c s="29" r="M31"/>
      <c s="29" r="N31">
        <v>1</v>
      </c>
      <c s="29" r="O31"/>
      <c s="29" r="P31"/>
      <c s="29" r="Q31"/>
      <c s="29" r="R31">
        <v>1</v>
      </c>
      <c s="29" r="S31">
        <v>1</v>
      </c>
      <c s="48" r="T31">
        <f>COUNTIF(E31:S31,"&gt;0")+(U31/10000)</f>
        <v>5.0065</v>
      </c>
      <c s="48" r="U31">
        <f>SUMPRODUCT(E31:S31,$E$42:$S$42)</f>
        <v>65</v>
      </c>
      <c t="str" s="5" r="V31">
        <f>IF((COUNTIF($T$3:$T$40,("="&amp;T31))=1),((COUNTIF($T$3:$T$40,("&gt;"&amp;T31))+1)&amp;""),(((COUNTIF($T$3:$T$40,("&gt;"&amp;T31))+1)&amp;"..")&amp;(COUNTIF($T$3:$T$40,("&gt;="&amp;T31)))))</f>
        <v>24</v>
      </c>
      <c s="29" r="W31"/>
      <c s="29" r="X31"/>
      <c s="29" r="Y31"/>
      <c s="29" r="Z31"/>
      <c s="29" r="AA31"/>
      <c s="29" r="AB31"/>
      <c s="29" r="AC31"/>
      <c s="29" r="AD31"/>
      <c s="29" r="AE31"/>
      <c s="29" r="AF31"/>
      <c s="29" r="AG31"/>
      <c s="29" r="AH31"/>
      <c s="29" r="AI31"/>
      <c s="29" r="AJ31">
        <v>1</v>
      </c>
      <c s="29" r="AK31"/>
      <c s="48" r="AL31">
        <f>COUNTIF(W31:AK31,"&gt;0")+(AM31/10000)</f>
        <v>1.0013</v>
      </c>
      <c s="48" r="AM31">
        <f>SUMPRODUCT(W31:AK31,$W$42:$AK$42)</f>
        <v>13</v>
      </c>
      <c t="str" s="5" r="AN31">
        <f>IF((COUNTIF($AL$3:$AL$40,("="&amp;AL31))=1),((COUNTIF($AL$3:$AL$40,("&gt;"&amp;AL31))+1)&amp;""),(((COUNTIF($AL$3:$AL$40,("&gt;"&amp;AL31))+1)&amp;"..")&amp;(COUNTIF($AL$3:$AL$40,("&gt;="&amp;AL31)))))</f>
        <v>28..34</v>
      </c>
      <c s="26" r="AO31">
        <f>T31+AL31</f>
        <v>6.0078</v>
      </c>
      <c s="26" r="AP31">
        <f>U31+AM31</f>
        <v>78</v>
      </c>
      <c t="str" s="5" r="AQ31">
        <f>IF((COUNTIF($AO$3:$AO$40,("="&amp;AO31))=1),((COUNTIF($AO$3:$AO$40,("&gt;"&amp;AO31))+1)&amp;""),(((COUNTIF($AO$3:$AO$40,("&gt;"&amp;AO31))+1)&amp;"..")&amp;(COUNTIF($AO$3:$AO$40,("&gt;="&amp;AO31)))))</f>
        <v>29</v>
      </c>
      <c s="8" r="AR31"/>
      <c s="36" r="AS31">
        <f>IF(OR(AND((B31=""),(C31&lt;&gt;"")),AND((B31&lt;&gt;""),(C31=""))),0,1)</f>
        <v>1</v>
      </c>
      <c s="7" r="AT31">
        <f>IF(OR(AND((B31&lt;&gt;""),(D31="")),AND((B31=""),(D31&lt;&gt;""))),0,1)</f>
        <v>1</v>
      </c>
      <c s="13" r="AU31"/>
    </row>
    <row ht="12.75" r="32" customHeight="1">
      <c s="44" r="A32">
        <v>30</v>
      </c>
      <c t="s" s="47" r="B32">
        <v>57</v>
      </c>
      <c t="s" s="33" r="C32">
        <v>26</v>
      </c>
      <c t="s" s="33" r="D32">
        <v>18</v>
      </c>
      <c s="29" r="E32">
        <v>1</v>
      </c>
      <c s="29" r="F32"/>
      <c s="29" r="G32">
        <v>1</v>
      </c>
      <c s="29" r="H32"/>
      <c s="29" r="I32">
        <v>1</v>
      </c>
      <c s="29" r="J32"/>
      <c s="29" r="K32"/>
      <c s="29" r="L32"/>
      <c s="29" r="M32"/>
      <c s="29" r="N32"/>
      <c s="29" r="O32"/>
      <c s="29" r="P32"/>
      <c s="29" r="Q32"/>
      <c s="29" r="R32"/>
      <c s="29" r="S32">
        <v>1</v>
      </c>
      <c s="48" r="T32">
        <f>COUNTIF(E32:S32,"&gt;0")+(U32/10000)</f>
        <v>4.0062</v>
      </c>
      <c s="48" r="U32">
        <f>SUMPRODUCT(E32:S32,$E$42:$S$42)</f>
        <v>62</v>
      </c>
      <c t="str" s="5" r="V32">
        <f>IF((COUNTIF($T$3:$T$40,("="&amp;T32))=1),((COUNTIF($T$3:$T$40,("&gt;"&amp;T32))+1)&amp;""),(((COUNTIF($T$3:$T$40,("&gt;"&amp;T32))+1)&amp;"..")&amp;(COUNTIF($T$3:$T$40,("&gt;="&amp;T32)))))</f>
        <v>26</v>
      </c>
      <c s="29" r="W32"/>
      <c s="29" r="X32"/>
      <c s="29" r="Y32"/>
      <c s="29" r="Z32"/>
      <c s="29" r="AA32"/>
      <c s="29" r="AB32"/>
      <c s="29" r="AC32"/>
      <c s="29" r="AD32"/>
      <c s="29" r="AE32"/>
      <c s="29" r="AF32"/>
      <c s="29" r="AG32"/>
      <c s="29" r="AH32"/>
      <c s="29" r="AI32"/>
      <c s="29" r="AJ32">
        <v>1</v>
      </c>
      <c s="29" r="AK32"/>
      <c s="48" r="AL32">
        <f>COUNTIF(W32:AK32,"&gt;0")+(AM32/10000)</f>
        <v>1.0013</v>
      </c>
      <c s="48" r="AM32">
        <f>SUMPRODUCT(W32:AK32,$W$42:$AK$42)</f>
        <v>13</v>
      </c>
      <c t="str" s="5" r="AN32">
        <f>IF((COUNTIF($AL$3:$AL$40,("="&amp;AL32))=1),((COUNTIF($AL$3:$AL$40,("&gt;"&amp;AL32))+1)&amp;""),(((COUNTIF($AL$3:$AL$40,("&gt;"&amp;AL32))+1)&amp;"..")&amp;(COUNTIF($AL$3:$AL$40,("&gt;="&amp;AL32)))))</f>
        <v>28..34</v>
      </c>
      <c s="26" r="AO32">
        <f>T32+AL32</f>
        <v>5.0075</v>
      </c>
      <c s="26" r="AP32">
        <f>U32+AM32</f>
        <v>75</v>
      </c>
      <c t="str" s="5" r="AQ32">
        <f>IF((COUNTIF($AO$3:$AO$40,("="&amp;AO32))=1),((COUNTIF($AO$3:$AO$40,("&gt;"&amp;AO32))+1)&amp;""),(((COUNTIF($AO$3:$AO$40,("&gt;"&amp;AO32))+1)&amp;"..")&amp;(COUNTIF($AO$3:$AO$40,("&gt;="&amp;AO32)))))</f>
        <v>30</v>
      </c>
      <c s="8" r="AR32"/>
      <c s="36" r="AS32">
        <f>IF(OR(AND((B32=""),(C32&lt;&gt;"")),AND((B32&lt;&gt;""),(C32=""))),0,1)</f>
        <v>1</v>
      </c>
      <c s="7" r="AT32">
        <f>IF(OR(AND((B32&lt;&gt;""),(D32="")),AND((B32=""),(D32&lt;&gt;""))),0,1)</f>
        <v>1</v>
      </c>
      <c s="13" r="AU32"/>
    </row>
    <row ht="12.75" r="33" customHeight="1">
      <c s="44" r="A33">
        <v>31</v>
      </c>
      <c t="s" s="47" r="B33">
        <v>58</v>
      </c>
      <c t="s" s="33" r="C33">
        <v>30</v>
      </c>
      <c t="s" s="33" r="D33">
        <v>18</v>
      </c>
      <c s="29" r="E33">
        <v>1</v>
      </c>
      <c s="29" r="F33"/>
      <c s="29" r="G33"/>
      <c s="29" r="H33">
        <v>1</v>
      </c>
      <c s="29" r="I33">
        <v>1</v>
      </c>
      <c s="29" r="J33"/>
      <c s="29" r="K33"/>
      <c s="29" r="L33">
        <v>1</v>
      </c>
      <c s="29" r="M33"/>
      <c s="29" r="N33"/>
      <c s="29" r="O33"/>
      <c s="29" r="P33"/>
      <c s="29" r="Q33"/>
      <c s="29" r="R33"/>
      <c s="29" r="S33">
        <v>1</v>
      </c>
      <c s="48" r="T33">
        <f>COUNTIF(E33:S33,"&gt;0")+(U33/10000)</f>
        <v>5.0071</v>
      </c>
      <c s="48" r="U33">
        <f>SUMPRODUCT(E33:S33,$E$42:$S$42)</f>
        <v>71</v>
      </c>
      <c t="str" s="5" r="V33">
        <f>IF((COUNTIF($T$3:$T$40,("="&amp;T33))=1),((COUNTIF($T$3:$T$40,("&gt;"&amp;T33))+1)&amp;""),(((COUNTIF($T$3:$T$40,("&gt;"&amp;T33))+1)&amp;"..")&amp;(COUNTIF($T$3:$T$40,("&gt;="&amp;T33)))))</f>
        <v>22</v>
      </c>
      <c s="29" r="W33"/>
      <c s="29" r="X33"/>
      <c s="29" r="Y33"/>
      <c s="29" r="Z33"/>
      <c s="29" r="AA33"/>
      <c s="29" r="AB33"/>
      <c s="29" r="AC33"/>
      <c s="29" r="AD33"/>
      <c s="29" r="AE33"/>
      <c s="29" r="AF33"/>
      <c s="29" r="AG33"/>
      <c s="29" r="AH33"/>
      <c s="29" r="AI33"/>
      <c s="29" r="AJ33"/>
      <c s="29" r="AK33"/>
      <c s="48" r="AL33">
        <f>COUNTIF(W33:AK33,"&gt;0")+(AM33/10000)</f>
        <v>0</v>
      </c>
      <c s="48" r="AM33">
        <f>SUMPRODUCT(W33:AK33,$W$42:$AK$42)</f>
        <v>0</v>
      </c>
      <c t="str" s="5" r="AN33">
        <f>IF((COUNTIF($AL$3:$AL$40,("="&amp;AL33))=1),((COUNTIF($AL$3:$AL$40,("&gt;"&amp;AL33))+1)&amp;""),(((COUNTIF($AL$3:$AL$40,("&gt;"&amp;AL33))+1)&amp;"..")&amp;(COUNTIF($AL$3:$AL$40,("&gt;="&amp;AL33)))))</f>
        <v>35..38</v>
      </c>
      <c s="26" r="AO33">
        <f>T33+AL33</f>
        <v>5.0071</v>
      </c>
      <c s="26" r="AP33">
        <f>U33+AM33</f>
        <v>71</v>
      </c>
      <c t="str" s="5" r="AQ33">
        <f>IF((COUNTIF($AO$3:$AO$40,("="&amp;AO33))=1),((COUNTIF($AO$3:$AO$40,("&gt;"&amp;AO33))+1)&amp;""),(((COUNTIF($AO$3:$AO$40,("&gt;"&amp;AO33))+1)&amp;"..")&amp;(COUNTIF($AO$3:$AO$40,("&gt;="&amp;AO33)))))</f>
        <v>32</v>
      </c>
      <c s="8" r="AR33"/>
      <c s="36" r="AS33">
        <f>IF(OR(AND((B33=""),(C33&lt;&gt;"")),AND((B33&lt;&gt;""),(C33=""))),0,1)</f>
        <v>1</v>
      </c>
      <c s="7" r="AT33">
        <f>IF(OR(AND((B33&lt;&gt;""),(D33="")),AND((B33=""),(D33&lt;&gt;""))),0,1)</f>
        <v>1</v>
      </c>
      <c s="13" r="AU33"/>
    </row>
    <row ht="12.75" r="34" customHeight="1">
      <c s="44" r="A34">
        <v>32</v>
      </c>
      <c t="s" s="47" r="B34">
        <v>59</v>
      </c>
      <c t="s" s="33" r="C34">
        <v>26</v>
      </c>
      <c t="s" s="33" r="D34">
        <v>18</v>
      </c>
      <c s="29" r="E34"/>
      <c s="29" r="F34"/>
      <c s="29" r="G34"/>
      <c s="29" r="H34"/>
      <c s="29" r="I34">
        <v>1</v>
      </c>
      <c s="29" r="J34"/>
      <c s="29" r="K34"/>
      <c s="29" r="L34">
        <v>1</v>
      </c>
      <c s="29" r="M34"/>
      <c s="29" r="N34"/>
      <c s="29" r="O34"/>
      <c s="29" r="P34"/>
      <c s="29" r="Q34"/>
      <c s="29" r="R34"/>
      <c s="29" r="S34">
        <v>1</v>
      </c>
      <c s="48" r="T34">
        <f>COUNTIF(E34:S34,"&gt;0")+(U34/10000)</f>
        <v>3.0023</v>
      </c>
      <c s="48" r="U34">
        <f>SUMPRODUCT(E34:S34,$E$42:$S$42)</f>
        <v>23</v>
      </c>
      <c t="str" s="5" r="V34">
        <f>IF((COUNTIF($T$3:$T$40,("="&amp;T34))=1),((COUNTIF($T$3:$T$40,("&gt;"&amp;T34))+1)&amp;""),(((COUNTIF($T$3:$T$40,("&gt;"&amp;T34))+1)&amp;"..")&amp;(COUNTIF($T$3:$T$40,("&gt;="&amp;T34)))))</f>
        <v>33..35</v>
      </c>
      <c s="29" r="W34"/>
      <c s="29" r="X34">
        <v>1</v>
      </c>
      <c s="29" r="Y34"/>
      <c s="29" r="Z34"/>
      <c s="29" r="AA34"/>
      <c s="29" r="AB34"/>
      <c s="29" r="AC34"/>
      <c s="29" r="AD34"/>
      <c s="29" r="AE34"/>
      <c s="29" r="AF34"/>
      <c s="29" r="AG34"/>
      <c s="29" r="AH34"/>
      <c s="29" r="AI34"/>
      <c s="29" r="AJ34">
        <v>1</v>
      </c>
      <c s="29" r="AK34"/>
      <c s="48" r="AL34">
        <f>COUNTIF(W34:AK34,"&gt;0")+(AM34/10000)</f>
        <v>2.005</v>
      </c>
      <c s="48" r="AM34">
        <f>SUMPRODUCT(W34:AK34,$W$42:$AK$42)</f>
        <v>50</v>
      </c>
      <c t="str" s="5" r="AN34">
        <f>IF((COUNTIF($AL$3:$AL$40,("="&amp;AL34))=1),((COUNTIF($AL$3:$AL$40,("&gt;"&amp;AL34))+1)&amp;""),(((COUNTIF($AL$3:$AL$40,("&gt;"&amp;AL34))+1)&amp;"..")&amp;(COUNTIF($AL$3:$AL$40,("&gt;="&amp;AL34)))))</f>
        <v>19</v>
      </c>
      <c s="26" r="AO34">
        <f>T34+AL34</f>
        <v>5.0073</v>
      </c>
      <c s="26" r="AP34">
        <f>U34+AM34</f>
        <v>73</v>
      </c>
      <c t="str" s="5" r="AQ34">
        <f>IF((COUNTIF($AO$3:$AO$40,("="&amp;AO34))=1),((COUNTIF($AO$3:$AO$40,("&gt;"&amp;AO34))+1)&amp;""),(((COUNTIF($AO$3:$AO$40,("&gt;"&amp;AO34))+1)&amp;"..")&amp;(COUNTIF($AO$3:$AO$40,("&gt;="&amp;AO34)))))</f>
        <v>31</v>
      </c>
      <c s="8" r="AR34"/>
      <c s="36" r="AS34">
        <f>IF(OR(AND((B34=""),(C34&lt;&gt;"")),AND((B34&lt;&gt;""),(C34=""))),0,1)</f>
        <v>1</v>
      </c>
      <c s="7" r="AT34">
        <f>IF(OR(AND((B34&lt;&gt;""),(D34="")),AND((B34=""),(D34&lt;&gt;""))),0,1)</f>
        <v>1</v>
      </c>
      <c s="13" r="AU34"/>
    </row>
    <row ht="12.75" r="35" customHeight="1">
      <c s="44" r="A35">
        <v>33</v>
      </c>
      <c t="s" s="47" r="B35">
        <v>60</v>
      </c>
      <c t="s" s="33" r="C35">
        <v>36</v>
      </c>
      <c t="s" s="33" r="D35">
        <v>18</v>
      </c>
      <c s="29" r="E35">
        <v>1</v>
      </c>
      <c s="29" r="F35"/>
      <c s="29" r="G35"/>
      <c s="29" r="H35"/>
      <c s="29" r="I35"/>
      <c s="29" r="J35"/>
      <c s="29" r="K35"/>
      <c s="29" r="L35">
        <v>1</v>
      </c>
      <c s="29" r="M35"/>
      <c s="29" r="N35"/>
      <c s="29" r="O35">
        <v>1</v>
      </c>
      <c s="29" r="P35"/>
      <c s="29" r="Q35"/>
      <c s="29" r="R35"/>
      <c s="29" r="S35">
        <v>1</v>
      </c>
      <c s="48" r="T35">
        <f>COUNTIF(E35:S35,"&gt;0")+(U35/10000)</f>
        <v>4.0042</v>
      </c>
      <c s="48" r="U35">
        <f>SUMPRODUCT(E35:S35,$E$42:$S$42)</f>
        <v>42</v>
      </c>
      <c t="str" s="5" r="V35">
        <f>IF((COUNTIF($T$3:$T$40,("="&amp;T35))=1),((COUNTIF($T$3:$T$40,("&gt;"&amp;T35))+1)&amp;""),(((COUNTIF($T$3:$T$40,("&gt;"&amp;T35))+1)&amp;"..")&amp;(COUNTIF($T$3:$T$40,("&gt;="&amp;T35)))))</f>
        <v>29..30</v>
      </c>
      <c s="29" r="W35"/>
      <c s="29" r="X35"/>
      <c s="29" r="Y35"/>
      <c s="29" r="Z35"/>
      <c s="29" r="AA35"/>
      <c s="29" r="AB35"/>
      <c s="29" r="AC35"/>
      <c s="29" r="AD35"/>
      <c s="29" r="AE35"/>
      <c s="29" r="AF35"/>
      <c s="29" r="AG35">
        <v>1</v>
      </c>
      <c s="29" r="AH35"/>
      <c s="29" r="AI35"/>
      <c s="29" r="AJ35"/>
      <c s="29" r="AK35"/>
      <c s="48" r="AL35">
        <f>COUNTIF(W35:AK35,"&gt;0")+(AM35/10000)</f>
        <v>1.002</v>
      </c>
      <c s="48" r="AM35">
        <f>SUMPRODUCT(W35:AK35,$W$42:$AK$42)</f>
        <v>20</v>
      </c>
      <c t="str" s="5" r="AN35">
        <f>IF((COUNTIF($AL$3:$AL$40,("="&amp;AL35))=1),((COUNTIF($AL$3:$AL$40,("&gt;"&amp;AL35))+1)&amp;""),(((COUNTIF($AL$3:$AL$40,("&gt;"&amp;AL35))+1)&amp;"..")&amp;(COUNTIF($AL$3:$AL$40,("&gt;="&amp;AL35)))))</f>
        <v>27</v>
      </c>
      <c s="26" r="AO35">
        <f>T35+AL35</f>
        <v>5.0062</v>
      </c>
      <c s="26" r="AP35">
        <f>U35+AM35</f>
        <v>62</v>
      </c>
      <c t="str" s="5" r="AQ35">
        <f>IF((COUNTIF($AO$3:$AO$40,("="&amp;AO35))=1),((COUNTIF($AO$3:$AO$40,("&gt;"&amp;AO35))+1)&amp;""),(((COUNTIF($AO$3:$AO$40,("&gt;"&amp;AO35))+1)&amp;"..")&amp;(COUNTIF($AO$3:$AO$40,("&gt;="&amp;AO35)))))</f>
        <v>33</v>
      </c>
      <c s="8" r="AR35"/>
      <c s="36" r="AS35">
        <f>IF(OR(AND((B35=""),(C35&lt;&gt;"")),AND((B35&lt;&gt;""),(C35=""))),0,1)</f>
        <v>1</v>
      </c>
      <c s="7" r="AT35">
        <f>IF(OR(AND((B35&lt;&gt;""),(D35="")),AND((B35=""),(D35&lt;&gt;""))),0,1)</f>
        <v>1</v>
      </c>
      <c s="13" r="AU35"/>
    </row>
    <row ht="12.75" r="36" customHeight="1">
      <c s="44" r="A36">
        <v>34</v>
      </c>
      <c t="s" s="47" r="B36">
        <v>61</v>
      </c>
      <c t="s" s="33" r="C36">
        <v>26</v>
      </c>
      <c t="s" s="33" r="D36">
        <v>18</v>
      </c>
      <c s="29" r="E36"/>
      <c s="29" r="F36"/>
      <c s="29" r="G36"/>
      <c s="29" r="H36"/>
      <c s="29" r="I36">
        <v>1</v>
      </c>
      <c s="29" r="J36"/>
      <c s="29" r="K36"/>
      <c s="29" r="L36">
        <v>1</v>
      </c>
      <c s="29" r="M36"/>
      <c s="29" r="N36"/>
      <c s="29" r="O36"/>
      <c s="29" r="P36"/>
      <c s="29" r="Q36"/>
      <c s="29" r="R36"/>
      <c s="29" r="S36">
        <v>1</v>
      </c>
      <c s="48" r="T36">
        <f>COUNTIF(E36:S36,"&gt;0")+(U36/10000)</f>
        <v>3.0023</v>
      </c>
      <c s="48" r="U36">
        <f>SUMPRODUCT(E36:S36,$E$42:$S$42)</f>
        <v>23</v>
      </c>
      <c t="str" s="5" r="V36">
        <f>IF((COUNTIF($T$3:$T$40,("="&amp;T36))=1),((COUNTIF($T$3:$T$40,("&gt;"&amp;T36))+1)&amp;""),(((COUNTIF($T$3:$T$40,("&gt;"&amp;T36))+1)&amp;"..")&amp;(COUNTIF($T$3:$T$40,("&gt;="&amp;T36)))))</f>
        <v>33..35</v>
      </c>
      <c s="29" r="W36"/>
      <c s="29" r="X36"/>
      <c s="29" r="Y36"/>
      <c s="29" r="Z36"/>
      <c s="29" r="AA36"/>
      <c s="29" r="AB36"/>
      <c s="29" r="AC36"/>
      <c s="29" r="AD36"/>
      <c s="29" r="AE36"/>
      <c s="29" r="AF36"/>
      <c s="29" r="AG36">
        <v>1</v>
      </c>
      <c s="29" r="AH36"/>
      <c s="29" r="AI36"/>
      <c s="29" r="AJ36">
        <v>1</v>
      </c>
      <c s="29" r="AK36"/>
      <c s="48" r="AL36">
        <f>COUNTIF(W36:AK36,"&gt;0")+(AM36/10000)</f>
        <v>2.0033</v>
      </c>
      <c s="48" r="AM36">
        <f>SUMPRODUCT(W36:AK36,$W$42:$AK$42)</f>
        <v>33</v>
      </c>
      <c t="str" s="5" r="AN36">
        <f>IF((COUNTIF($AL$3:$AL$40,("="&amp;AL36))=1),((COUNTIF($AL$3:$AL$40,("&gt;"&amp;AL36))+1)&amp;""),(((COUNTIF($AL$3:$AL$40,("&gt;"&amp;AL36))+1)&amp;"..")&amp;(COUNTIF($AL$3:$AL$40,("&gt;="&amp;AL36)))))</f>
        <v>24..26</v>
      </c>
      <c s="26" r="AO36">
        <f>T36+AL36</f>
        <v>5.0056</v>
      </c>
      <c s="26" r="AP36">
        <f>U36+AM36</f>
        <v>56</v>
      </c>
      <c t="str" s="5" r="AQ36">
        <f>IF((COUNTIF($AO$3:$AO$40,("="&amp;AO36))=1),((COUNTIF($AO$3:$AO$40,("&gt;"&amp;AO36))+1)&amp;""),(((COUNTIF($AO$3:$AO$40,("&gt;"&amp;AO36))+1)&amp;"..")&amp;(COUNTIF($AO$3:$AO$40,("&gt;="&amp;AO36)))))</f>
        <v>34</v>
      </c>
      <c s="8" r="AR36"/>
      <c s="36" r="AS36">
        <f>IF(OR(AND((B36=""),(C36&lt;&gt;"")),AND((B36&lt;&gt;""),(C36=""))),0,1)</f>
        <v>1</v>
      </c>
      <c s="7" r="AT36">
        <f>IF(OR(AND((B36&lt;&gt;""),(D36="")),AND((B36=""),(D36&lt;&gt;""))),0,1)</f>
        <v>1</v>
      </c>
      <c s="13" r="AU36"/>
    </row>
    <row ht="12.75" r="37" customHeight="1">
      <c s="44" r="A37">
        <v>35</v>
      </c>
      <c t="s" s="47" r="B37">
        <v>62</v>
      </c>
      <c t="s" s="33" r="C37">
        <v>36</v>
      </c>
      <c t="s" s="33" r="D37">
        <v>18</v>
      </c>
      <c s="29" r="E37"/>
      <c s="29" r="F37"/>
      <c s="29" r="G37"/>
      <c s="29" r="H37"/>
      <c s="29" r="I37">
        <v>1</v>
      </c>
      <c s="29" r="J37"/>
      <c s="29" r="K37"/>
      <c s="29" r="L37">
        <v>1</v>
      </c>
      <c s="29" r="M37"/>
      <c s="29" r="N37"/>
      <c s="29" r="O37"/>
      <c s="29" r="P37"/>
      <c s="29" r="Q37"/>
      <c s="29" r="R37"/>
      <c s="29" r="S37">
        <v>1</v>
      </c>
      <c s="48" r="T37">
        <f>COUNTIF(E37:S37,"&gt;0")+(U37/10000)</f>
        <v>3.0023</v>
      </c>
      <c s="48" r="U37">
        <f>SUMPRODUCT(E37:S37,$E$42:$S$42)</f>
        <v>23</v>
      </c>
      <c t="str" s="5" r="V37">
        <f>IF((COUNTIF($T$3:$T$40,("="&amp;T37))=1),((COUNTIF($T$3:$T$40,("&gt;"&amp;T37))+1)&amp;""),(((COUNTIF($T$3:$T$40,("&gt;"&amp;T37))+1)&amp;"..")&amp;(COUNTIF($T$3:$T$40,("&gt;="&amp;T37)))))</f>
        <v>33..35</v>
      </c>
      <c s="29" r="W37"/>
      <c s="29" r="X37"/>
      <c s="29" r="Y37"/>
      <c s="29" r="Z37"/>
      <c s="29" r="AA37"/>
      <c s="29" r="AB37"/>
      <c s="29" r="AC37"/>
      <c s="29" r="AD37"/>
      <c s="29" r="AE37"/>
      <c s="29" r="AF37"/>
      <c s="29" r="AG37"/>
      <c s="29" r="AH37"/>
      <c s="29" r="AI37"/>
      <c s="29" r="AJ37">
        <v>1</v>
      </c>
      <c s="29" r="AK37"/>
      <c s="48" r="AL37">
        <f>COUNTIF(W37:AK37,"&gt;0")+(AM37/10000)</f>
        <v>1.0013</v>
      </c>
      <c s="48" r="AM37">
        <f>SUMPRODUCT(W37:AK37,$W$42:$AK$42)</f>
        <v>13</v>
      </c>
      <c t="str" s="5" r="AN37">
        <f>IF((COUNTIF($AL$3:$AL$40,("="&amp;AL37))=1),((COUNTIF($AL$3:$AL$40,("&gt;"&amp;AL37))+1)&amp;""),(((COUNTIF($AL$3:$AL$40,("&gt;"&amp;AL37))+1)&amp;"..")&amp;(COUNTIF($AL$3:$AL$40,("&gt;="&amp;AL37)))))</f>
        <v>28..34</v>
      </c>
      <c s="26" r="AO37">
        <f>T37+AL37</f>
        <v>4.0036</v>
      </c>
      <c s="26" r="AP37">
        <f>U37+AM37</f>
        <v>36</v>
      </c>
      <c t="str" s="5" r="AQ37">
        <f>IF((COUNTIF($AO$3:$AO$40,("="&amp;AO37))=1),((COUNTIF($AO$3:$AO$40,("&gt;"&amp;AO37))+1)&amp;""),(((COUNTIF($AO$3:$AO$40,("&gt;"&amp;AO37))+1)&amp;"..")&amp;(COUNTIF($AO$3:$AO$40,("&gt;="&amp;AO37)))))</f>
        <v>35</v>
      </c>
      <c s="8" r="AR37"/>
      <c s="36" r="AS37">
        <f>IF(OR(AND((B37=""),(C37&lt;&gt;"")),AND((B37&lt;&gt;""),(C37=""))),0,1)</f>
        <v>1</v>
      </c>
      <c s="7" r="AT37">
        <f>IF(OR(AND((B37&lt;&gt;""),(D37="")),AND((B37=""),(D37&lt;&gt;""))),0,1)</f>
        <v>1</v>
      </c>
      <c s="13" r="AU37"/>
    </row>
    <row ht="12.75" r="38" customHeight="1">
      <c s="44" r="A38">
        <v>36</v>
      </c>
      <c t="s" s="47" r="B38">
        <v>63</v>
      </c>
      <c t="s" s="33" r="C38">
        <v>20</v>
      </c>
      <c t="s" s="33" r="D38">
        <v>18</v>
      </c>
      <c s="29" r="E38">
        <v>1</v>
      </c>
      <c s="29" r="F38"/>
      <c s="29" r="G38"/>
      <c s="29" r="H38"/>
      <c s="29" r="I38"/>
      <c s="29" r="J38">
        <v>1</v>
      </c>
      <c s="29" r="K38"/>
      <c s="29" r="L38"/>
      <c s="29" r="M38"/>
      <c s="29" r="N38"/>
      <c s="29" r="O38"/>
      <c s="29" r="P38"/>
      <c s="29" r="Q38"/>
      <c s="29" r="R38"/>
      <c s="29" r="S38">
        <v>1</v>
      </c>
      <c s="48" r="T38">
        <f>COUNTIF(E38:S38,"&gt;0")+(U38/10000)</f>
        <v>3.0044</v>
      </c>
      <c s="48" r="U38">
        <f>SUMPRODUCT(E38:S38,$E$42:$S$42)</f>
        <v>44</v>
      </c>
      <c t="str" s="5" r="V38">
        <f>IF((COUNTIF($T$3:$T$40,("="&amp;T38))=1),((COUNTIF($T$3:$T$40,("&gt;"&amp;T38))+1)&amp;""),(((COUNTIF($T$3:$T$40,("&gt;"&amp;T38))+1)&amp;"..")&amp;(COUNTIF($T$3:$T$40,("&gt;="&amp;T38)))))</f>
        <v>32</v>
      </c>
      <c s="29" r="W38"/>
      <c s="29" r="X38"/>
      <c s="29" r="Y38"/>
      <c s="29" r="Z38"/>
      <c s="29" r="AA38"/>
      <c s="29" r="AB38"/>
      <c s="29" r="AC38"/>
      <c s="29" r="AD38"/>
      <c s="29" r="AE38"/>
      <c s="29" r="AF38"/>
      <c s="29" r="AG38"/>
      <c s="29" r="AH38"/>
      <c s="29" r="AI38"/>
      <c s="29" r="AJ38"/>
      <c s="29" r="AK38"/>
      <c s="48" r="AL38">
        <f>COUNTIF(W38:AK38,"&gt;0")+(AM38/10000)</f>
        <v>0</v>
      </c>
      <c s="48" r="AM38">
        <f>SUMPRODUCT(W38:AK38,$W$42:$AK$42)</f>
        <v>0</v>
      </c>
      <c t="str" s="5" r="AN38">
        <f>IF((COUNTIF($AL$3:$AL$40,("="&amp;AL38))=1),((COUNTIF($AL$3:$AL$40,("&gt;"&amp;AL38))+1)&amp;""),(((COUNTIF($AL$3:$AL$40,("&gt;"&amp;AL38))+1)&amp;"..")&amp;(COUNTIF($AL$3:$AL$40,("&gt;="&amp;AL38)))))</f>
        <v>35..38</v>
      </c>
      <c s="26" r="AO38">
        <f>T38+AL38</f>
        <v>3.0044</v>
      </c>
      <c s="26" r="AP38">
        <f>U38+AM38</f>
        <v>44</v>
      </c>
      <c t="str" s="5" r="AQ38">
        <f>IF((COUNTIF($AO$3:$AO$40,("="&amp;AO38))=1),((COUNTIF($AO$3:$AO$40,("&gt;"&amp;AO38))+1)&amp;""),(((COUNTIF($AO$3:$AO$40,("&gt;"&amp;AO38))+1)&amp;"..")&amp;(COUNTIF($AO$3:$AO$40,("&gt;="&amp;AO38)))))</f>
        <v>36</v>
      </c>
      <c s="8" r="AR38"/>
      <c s="36" r="AS38">
        <f>IF(OR(AND((B38=""),(C38&lt;&gt;"")),AND((B38&lt;&gt;""),(C38=""))),0,1)</f>
        <v>1</v>
      </c>
      <c s="7" r="AT38">
        <f>IF(OR(AND((B38&lt;&gt;""),(D38="")),AND((B38=""),(D38&lt;&gt;""))),0,1)</f>
        <v>1</v>
      </c>
      <c s="13" r="AU38"/>
    </row>
    <row ht="12.75" r="39" customHeight="1">
      <c s="44" r="A39">
        <v>37</v>
      </c>
      <c t="s" s="47" r="B39">
        <v>64</v>
      </c>
      <c t="s" s="33" r="C39">
        <v>36</v>
      </c>
      <c t="s" s="33" r="D39">
        <v>18</v>
      </c>
      <c s="29" r="E39">
        <v>1</v>
      </c>
      <c s="29" r="F39"/>
      <c s="29" r="G39"/>
      <c s="29" r="H39"/>
      <c s="29" r="I39"/>
      <c s="29" r="J39"/>
      <c s="29" r="K39"/>
      <c s="29" r="L39"/>
      <c s="29" r="M39"/>
      <c s="29" r="N39"/>
      <c s="29" r="O39"/>
      <c s="29" r="P39"/>
      <c s="29" r="Q39"/>
      <c s="29" r="R39"/>
      <c s="29" r="S39">
        <v>1</v>
      </c>
      <c s="48" r="T39">
        <f>COUNTIF(E39:S39,"&gt;0")+(U39/10000)</f>
        <v>2.0012</v>
      </c>
      <c s="48" r="U39">
        <f>SUMPRODUCT(E39:S39,$E$42:$S$42)</f>
        <v>12</v>
      </c>
      <c t="str" s="5" r="V39">
        <f>IF((COUNTIF($T$3:$T$40,("="&amp;T39))=1),((COUNTIF($T$3:$T$40,("&gt;"&amp;T39))+1)&amp;""),(((COUNTIF($T$3:$T$40,("&gt;"&amp;T39))+1)&amp;"..")&amp;(COUNTIF($T$3:$T$40,("&gt;="&amp;T39)))))</f>
        <v>37</v>
      </c>
      <c s="29" r="W39"/>
      <c s="29" r="X39"/>
      <c s="29" r="Y39"/>
      <c s="29" r="Z39"/>
      <c s="29" r="AA39"/>
      <c s="29" r="AB39"/>
      <c s="29" r="AC39"/>
      <c s="29" r="AD39"/>
      <c s="29" r="AE39"/>
      <c s="29" r="AF39"/>
      <c s="29" r="AG39"/>
      <c s="29" r="AH39"/>
      <c s="29" r="AI39"/>
      <c s="29" r="AJ39">
        <v>1</v>
      </c>
      <c s="29" r="AK39"/>
      <c s="48" r="AL39">
        <f>COUNTIF(W39:AK39,"&gt;0")+(AM39/10000)</f>
        <v>1.0013</v>
      </c>
      <c s="48" r="AM39">
        <f>SUMPRODUCT(W39:AK39,$W$42:$AK$42)</f>
        <v>13</v>
      </c>
      <c t="str" s="5" r="AN39">
        <f>IF((COUNTIF($AL$3:$AL$40,("="&amp;AL39))=1),((COUNTIF($AL$3:$AL$40,("&gt;"&amp;AL39))+1)&amp;""),(((COUNTIF($AL$3:$AL$40,("&gt;"&amp;AL39))+1)&amp;"..")&amp;(COUNTIF($AL$3:$AL$40,("&gt;="&amp;AL39)))))</f>
        <v>28..34</v>
      </c>
      <c s="26" r="AO39">
        <f>T39+AL39</f>
        <v>3.0025</v>
      </c>
      <c s="26" r="AP39">
        <f>U39+AM39</f>
        <v>25</v>
      </c>
      <c t="str" s="5" r="AQ39">
        <f>IF((COUNTIF($AO$3:$AO$40,("="&amp;AO39))=1),((COUNTIF($AO$3:$AO$40,("&gt;"&amp;AO39))+1)&amp;""),(((COUNTIF($AO$3:$AO$40,("&gt;"&amp;AO39))+1)&amp;"..")&amp;(COUNTIF($AO$3:$AO$40,("&gt;="&amp;AO39)))))</f>
        <v>37</v>
      </c>
      <c s="8" r="AR39"/>
      <c s="36" r="AS39">
        <f>IF(OR(AND((B39=""),(C39&lt;&gt;"")),AND((B39&lt;&gt;""),(C39=""))),0,1)</f>
        <v>1</v>
      </c>
      <c s="7" r="AT39">
        <f>IF(OR(AND((B39&lt;&gt;""),(D39="")),AND((B39=""),(D39&lt;&gt;""))),0,1)</f>
        <v>1</v>
      </c>
      <c s="13" r="AU39"/>
    </row>
    <row ht="12.75" r="40" customHeight="1">
      <c s="44" r="A40">
        <v>38</v>
      </c>
      <c t="s" s="47" r="B40">
        <v>65</v>
      </c>
      <c t="s" s="33" r="C40">
        <v>26</v>
      </c>
      <c t="s" s="33" r="D40">
        <v>18</v>
      </c>
      <c s="29" r="E40"/>
      <c s="29" r="F40"/>
      <c s="29" r="G40"/>
      <c s="29" r="H40"/>
      <c s="29" r="I40"/>
      <c s="29" r="J40"/>
      <c s="29" r="K40"/>
      <c s="29" r="L40">
        <v>1</v>
      </c>
      <c s="29" r="M40"/>
      <c s="29" r="N40"/>
      <c s="29" r="O40"/>
      <c s="29" r="P40"/>
      <c s="29" r="Q40"/>
      <c s="29" r="R40"/>
      <c s="29" r="S40">
        <v>1</v>
      </c>
      <c s="48" r="T40">
        <f>COUNTIF(E40:S40,"&gt;0")+(U40/10000)</f>
        <v>2.0008</v>
      </c>
      <c s="48" r="U40">
        <f>SUMPRODUCT(E40:S40,$E$42:$S$42)</f>
        <v>8</v>
      </c>
      <c t="str" s="5" r="V40">
        <f>IF((COUNTIF($T$3:$T$40,("="&amp;T40))=1),((COUNTIF($T$3:$T$40,("&gt;"&amp;T40))+1)&amp;""),(((COUNTIF($T$3:$T$40,("&gt;"&amp;T40))+1)&amp;"..")&amp;(COUNTIF($T$3:$T$40,("&gt;="&amp;T40)))))</f>
        <v>38</v>
      </c>
      <c s="29" r="W40"/>
      <c s="29" r="X40"/>
      <c s="29" r="Y40"/>
      <c s="29" r="Z40"/>
      <c s="29" r="AA40"/>
      <c s="29" r="AB40"/>
      <c s="29" r="AC40"/>
      <c s="29" r="AD40"/>
      <c s="29" r="AE40"/>
      <c s="29" r="AF40"/>
      <c s="29" r="AG40"/>
      <c s="29" r="AH40"/>
      <c s="29" r="AI40"/>
      <c s="29" r="AJ40"/>
      <c s="29" r="AK40"/>
      <c s="48" r="AL40">
        <f>COUNTIF(W40:AK40,"&gt;0")+(AM40/10000)</f>
        <v>0</v>
      </c>
      <c s="48" r="AM40">
        <f>SUMPRODUCT(W40:AK40,$W$42:$AK$42)</f>
        <v>0</v>
      </c>
      <c t="str" s="5" r="AN40">
        <f>IF((COUNTIF($AL$3:$AL$40,("="&amp;AL40))=1),((COUNTIF($AL$3:$AL$40,("&gt;"&amp;AL40))+1)&amp;""),(((COUNTIF($AL$3:$AL$40,("&gt;"&amp;AL40))+1)&amp;"..")&amp;(COUNTIF($AL$3:$AL$40,("&gt;="&amp;AL40)))))</f>
        <v>35..38</v>
      </c>
      <c s="26" r="AO40">
        <f>T40+AL40</f>
        <v>2.0008</v>
      </c>
      <c s="26" r="AP40">
        <f>U40+AM40</f>
        <v>8</v>
      </c>
      <c t="str" s="5" r="AQ40">
        <f>IF((COUNTIF($AO$3:$AO$40,("="&amp;AO40))=1),((COUNTIF($AO$3:$AO$40,("&gt;"&amp;AO40))+1)&amp;""),(((COUNTIF($AO$3:$AO$40,("&gt;"&amp;AO40))+1)&amp;"..")&amp;(COUNTIF($AO$3:$AO$40,("&gt;="&amp;AO40)))))</f>
        <v>38</v>
      </c>
      <c s="8" r="AR40"/>
      <c s="36" r="AS40">
        <f>IF(OR(AND((B40=""),(C40&lt;&gt;"")),AND((B40&lt;&gt;""),(C40=""))),0,1)</f>
        <v>1</v>
      </c>
      <c s="7" r="AT40">
        <f>IF(OR(AND((B40&lt;&gt;""),(D40="")),AND((B40=""),(D40&lt;&gt;""))),0,1)</f>
        <v>1</v>
      </c>
      <c s="13" r="AU40"/>
    </row>
    <row r="41" hidden="1" customHeight="1">
      <c s="5" r="A41"/>
      <c t="s" s="5" r="B41">
        <v>66</v>
      </c>
      <c s="2" r="C41"/>
      <c s="2" r="D41"/>
      <c s="29" r="E41">
        <f>COUNTIF(E3:E40,"&gt;0")</f>
        <v>28</v>
      </c>
      <c s="29" r="F41">
        <f>COUNTIF(F3:F40,"&gt;0")</f>
        <v>3</v>
      </c>
      <c s="29" r="G41">
        <f>COUNTIF(G3:G40,"&gt;0")</f>
        <v>4</v>
      </c>
      <c s="29" r="H41">
        <f>COUNTIF(H3:H40,"&gt;0")</f>
        <v>2</v>
      </c>
      <c s="29" r="I41">
        <f>COUNTIF(I3:I40,"&gt;0")</f>
        <v>24</v>
      </c>
      <c s="29" r="J41">
        <f>COUNTIF(J3:J40,"&gt;0")</f>
        <v>7</v>
      </c>
      <c s="29" r="K41">
        <f>COUNTIF(K3:K40,"&gt;0")</f>
        <v>1</v>
      </c>
      <c s="29" r="L41">
        <f>COUNTIF(L3:L40,"&gt;0")</f>
        <v>32</v>
      </c>
      <c s="29" r="M41">
        <f>COUNTIF(M3:M40,"&gt;0")</f>
        <v>6</v>
      </c>
      <c s="29" r="N41">
        <f>COUNTIF(N3:N40,"&gt;0")</f>
        <v>23</v>
      </c>
      <c s="29" r="O41">
        <f>COUNTIF(O3:O40,"&gt;0")</f>
        <v>16</v>
      </c>
      <c s="29" r="P41">
        <f>COUNTIF(P3:P40,"&gt;0")</f>
        <v>1</v>
      </c>
      <c s="29" r="Q41">
        <f>COUNTIF(Q3:Q40,"&gt;0")</f>
        <v>9</v>
      </c>
      <c s="29" r="R41">
        <f>COUNTIF(R3:R40,"&gt;0")</f>
        <v>17</v>
      </c>
      <c s="29" r="S41">
        <f>COUNTIF(S3:S40,"&gt;0")</f>
        <v>38</v>
      </c>
      <c s="29" r="T41"/>
      <c s="29" r="U41"/>
      <c s="29" r="V41"/>
      <c s="29" r="W41">
        <f>COUNTIF(W3:W40,"&gt;0")</f>
        <v>1</v>
      </c>
      <c s="29" r="X41">
        <f>COUNTIF(X3:X40,"&gt;0")</f>
        <v>2</v>
      </c>
      <c s="29" r="Y41">
        <f>COUNTIF(Y3:Y40,"&gt;0")</f>
        <v>1</v>
      </c>
      <c s="29" r="Z41">
        <f>COUNTIF(Z3:Z40,"&gt;0")</f>
        <v>5</v>
      </c>
      <c s="29" r="AA41">
        <f>COUNTIF(AA3:AA40,"&gt;0")</f>
        <v>4</v>
      </c>
      <c s="29" r="AB41">
        <f>COUNTIF(AB3:AB40,"&gt;0")</f>
        <v>1</v>
      </c>
      <c s="29" r="AC41">
        <f>COUNTIF(AC3:AC40,"&gt;0")</f>
        <v>6</v>
      </c>
      <c s="29" r="AD41">
        <f>COUNTIF(AD3:AD40,"&gt;0")</f>
        <v>3</v>
      </c>
      <c s="29" r="AE41">
        <f>COUNTIF(AE3:AE40,"&gt;0")</f>
        <v>0</v>
      </c>
      <c s="29" r="AF41">
        <f>COUNTIF(AF3:AF40,"&gt;0")</f>
        <v>1</v>
      </c>
      <c s="29" r="AG41">
        <f>COUNTIF(AG3:AG40,"&gt;0")</f>
        <v>19</v>
      </c>
      <c s="29" r="AH41">
        <f>COUNTIF(AH3:AH40,"&gt;0")</f>
        <v>0</v>
      </c>
      <c s="29" r="AI41">
        <f>COUNTIF(AI3:AI40,"&gt;0")</f>
        <v>11</v>
      </c>
      <c s="29" r="AJ41">
        <f>COUNTIF(AJ3:AJ40,"&gt;0")</f>
        <v>26</v>
      </c>
      <c s="29" r="AK41">
        <f>COUNTIF(AK3:AK40,"&gt;0")</f>
        <v>18</v>
      </c>
      <c s="29" r="AL41"/>
      <c s="29" r="AM41"/>
      <c s="29" r="AN41"/>
      <c s="29" r="AO41"/>
      <c s="29" r="AP41"/>
      <c s="29" r="AQ41"/>
      <c s="8" r="AR41"/>
      <c s="32" r="AS41"/>
      <c s="7" r="AT41"/>
      <c s="8" r="AU41"/>
    </row>
    <row r="42" hidden="1" customHeight="1">
      <c s="5" r="A42"/>
      <c t="s" s="5" r="B42">
        <v>67</v>
      </c>
      <c s="41" r="C42"/>
      <c s="41" r="D42"/>
      <c s="29" r="E42">
        <f>(NumTeams-E41)+1</f>
        <v>11</v>
      </c>
      <c s="29" r="F42">
        <f>(NumTeams-F41)+1</f>
        <v>36</v>
      </c>
      <c s="29" r="G42">
        <f>(NumTeams-G41)+1</f>
        <v>35</v>
      </c>
      <c s="29" r="H42">
        <f>(NumTeams-H41)+1</f>
        <v>37</v>
      </c>
      <c s="29" r="I42">
        <f>(NumTeams-I41)+1</f>
        <v>15</v>
      </c>
      <c s="29" r="J42">
        <f>(NumTeams-J41)+1</f>
        <v>32</v>
      </c>
      <c s="29" r="K42">
        <f>(NumTeams-K41)+1</f>
        <v>38</v>
      </c>
      <c s="29" r="L42">
        <f>(NumTeams-L41)+1</f>
        <v>7</v>
      </c>
      <c s="29" r="M42">
        <f>(NumTeams-M41)+1</f>
        <v>33</v>
      </c>
      <c s="29" r="N42">
        <f>(NumTeams-N41)+1</f>
        <v>16</v>
      </c>
      <c s="29" r="O42">
        <f>(NumTeams-O41)+1</f>
        <v>23</v>
      </c>
      <c s="29" r="P42">
        <f>(NumTeams-P41)+1</f>
        <v>38</v>
      </c>
      <c s="29" r="Q42">
        <f>(NumTeams-Q41)+1</f>
        <v>30</v>
      </c>
      <c s="29" r="R42">
        <f>(NumTeams-R41)+1</f>
        <v>22</v>
      </c>
      <c s="29" r="S42">
        <f>(NumTeams-S41)+1</f>
        <v>1</v>
      </c>
      <c s="5" r="T42"/>
      <c s="5" r="U42"/>
      <c s="5" r="V42"/>
      <c s="29" r="W42">
        <f>(NumTeams-W41)+1</f>
        <v>38</v>
      </c>
      <c s="29" r="X42">
        <f>(NumTeams-X41)+1</f>
        <v>37</v>
      </c>
      <c s="29" r="Y42">
        <f>(NumTeams-Y41)+1</f>
        <v>38</v>
      </c>
      <c s="29" r="Z42">
        <f>(NumTeams-Z41)+1</f>
        <v>34</v>
      </c>
      <c s="29" r="AA42">
        <f>(NumTeams-AA41)+1</f>
        <v>35</v>
      </c>
      <c s="29" r="AB42">
        <f>(NumTeams-AB41)+1</f>
        <v>38</v>
      </c>
      <c s="29" r="AC42">
        <f>(NumTeams-AC41)+1</f>
        <v>33</v>
      </c>
      <c s="29" r="AD42">
        <f>(NumTeams-AD41)+1</f>
        <v>36</v>
      </c>
      <c s="29" r="AE42">
        <f>(NumTeams-AE41)+1</f>
        <v>39</v>
      </c>
      <c s="29" r="AF42">
        <f>(NumTeams-AF41)+1</f>
        <v>38</v>
      </c>
      <c s="29" r="AG42">
        <f>(NumTeams-AG41)+1</f>
        <v>20</v>
      </c>
      <c s="29" r="AH42">
        <f>(NumTeams-AH41)+1</f>
        <v>39</v>
      </c>
      <c s="29" r="AI42">
        <f>(NumTeams-AI41)+1</f>
        <v>28</v>
      </c>
      <c s="29" r="AJ42">
        <f>(NumTeams-AJ41)+1</f>
        <v>13</v>
      </c>
      <c s="29" r="AK42">
        <f>(NumTeams-AK41)+1</f>
        <v>21</v>
      </c>
      <c s="5" r="AL42"/>
      <c s="5" r="AM42"/>
      <c s="5" r="AN42"/>
      <c s="5" r="AO42"/>
      <c s="5" r="AP42"/>
      <c s="5" r="AQ42"/>
      <c s="16" r="AR42"/>
      <c s="11" r="AS42"/>
      <c s="42" r="AT42"/>
      <c s="8" r="AU42"/>
    </row>
    <row r="43" hidden="1" customHeight="1">
      <c s="38" r="A43"/>
      <c s="38" r="B43"/>
      <c s="38" r="C43"/>
      <c s="38" r="D43"/>
      <c s="38" r="E43"/>
      <c s="38" r="F43"/>
      <c s="38" r="G43"/>
      <c s="38" r="H43"/>
      <c s="38" r="I43"/>
      <c s="38" r="J43"/>
      <c s="38" r="K43"/>
      <c s="38" r="L43"/>
      <c s="38" r="M43"/>
      <c s="38" r="N43"/>
      <c s="38" r="O43"/>
      <c s="38" r="P43"/>
      <c s="38" r="Q43"/>
      <c s="38" r="R43"/>
      <c s="38" r="S43"/>
      <c s="38" r="T43"/>
      <c s="38" r="U43"/>
      <c s="38" r="V43"/>
      <c s="38" r="W43"/>
      <c s="38" r="X43"/>
      <c s="38" r="Y43"/>
      <c s="38" r="Z43"/>
      <c s="38" r="AA43"/>
      <c s="38" r="AB43"/>
      <c s="38" r="AC43"/>
      <c s="38" r="AD43"/>
      <c s="38" r="AE43"/>
      <c s="38" r="AF43"/>
      <c s="38" r="AG43"/>
      <c s="38" r="AH43"/>
      <c s="38" r="AI43"/>
      <c s="38" r="AJ43"/>
      <c s="38" r="AK43"/>
      <c s="38" r="AL43"/>
      <c s="38" r="AM43"/>
      <c s="38" r="AN43"/>
      <c s="38" r="AO43"/>
      <c s="38" r="AP43"/>
      <c s="38" r="AQ43"/>
      <c s="38" r="AR43"/>
      <c s="38" r="AS43"/>
      <c s="38" r="AT43"/>
    </row>
    <row r="44" hidden="1" customHeight="1"/>
    <row r="45" hidden="1" customHeight="1">
      <c t="s" s="1" r="B45">
        <v>68</v>
      </c>
      <c s="32" r="E45">
        <f>COUNTA(B3:B40)</f>
        <v>38</v>
      </c>
    </row>
  </sheetData>
  <mergeCells count="6">
    <mergeCell ref="A1:B1"/>
    <mergeCell ref="E1:S1"/>
    <mergeCell ref="T1:V1"/>
    <mergeCell ref="W1:AK1"/>
    <mergeCell ref="AL1:AN1"/>
    <mergeCell ref="AO1:AQ1"/>
  </mergeCell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2.0" activePane="bottomRight" xSplit="2.0" state="frozen" topLeftCell="C3"/>
      <selection activeCell="C1" sqref="C1" pane="topRight"/>
      <selection activeCell="A3" sqref="A3" pane="bottomLeft"/>
      <selection activeCell="C3" sqref="C3" pane="bottomRight"/>
    </sheetView>
  </sheetViews>
  <sheetFormatPr defaultRowHeight="12.0" defaultColWidth="9.0" customHeight="1"/>
  <cols>
    <col max="1" min="1" customWidth="1" width="6.57"/>
    <col max="2" min="2" customWidth="1" width="26.14"/>
    <col max="3" min="3" customWidth="1" width="18.14"/>
    <col max="4" min="4" customWidth="1" width="11.57"/>
    <col max="19" min="5" hidden="1"/>
    <col max="20" min="20" customWidth="1" width="8.86"/>
    <col max="21" min="21" customWidth="1" width="6.0"/>
    <col max="22" min="22" customWidth="1" width="5.57"/>
    <col max="37" min="23" hidden="1"/>
    <col max="38" min="38" customWidth="1" width="8.86"/>
    <col max="39" min="39" customWidth="1" width="6.0"/>
    <col max="40" min="40" customWidth="1" width="5.43"/>
    <col max="41" min="41" customWidth="1" width="8.86"/>
    <col max="42" min="42" customWidth="1" width="6.0"/>
    <col max="43" min="43" customWidth="1" width="7.43"/>
    <col max="46" min="44" hidden="1"/>
  </cols>
  <sheetData>
    <row ht="37.5" r="1" customHeight="1">
      <c t="s" s="4" r="A1">
        <v>0</v>
      </c>
      <c s="35" r="B1"/>
      <c t="str" s="30" r="C1">
        <f>IF((PRODUCT(AS3:AS51)=0),"Ошибка ввода города!","")</f>
        <v/>
      </c>
      <c t="str" s="30" r="D1">
        <f>IF((PRODUCT(AT3:AT51)=0),"Ошибка ввода возрастной группы!","")</f>
        <v/>
      </c>
      <c t="s" s="3" r="E1">
        <v>1</v>
      </c>
      <c s="24" r="F1"/>
      <c s="24" r="G1"/>
      <c s="24" r="H1"/>
      <c s="24" r="I1"/>
      <c s="24" r="J1"/>
      <c s="24" r="K1"/>
      <c s="24" r="L1"/>
      <c s="24" r="M1"/>
      <c s="24" r="N1"/>
      <c s="24" r="O1"/>
      <c s="24" r="P1"/>
      <c s="24" r="Q1"/>
      <c s="24" r="R1"/>
      <c s="35" r="S1"/>
      <c t="s" s="9" r="T1">
        <v>69</v>
      </c>
      <c s="24" r="U1"/>
      <c s="35" r="V1"/>
      <c t="s" s="9" r="W1">
        <v>3</v>
      </c>
      <c s="24" r="X1"/>
      <c s="24" r="Y1"/>
      <c s="24" r="Z1"/>
      <c s="24" r="AA1"/>
      <c s="24" r="AB1"/>
      <c s="24" r="AC1"/>
      <c s="24" r="AD1"/>
      <c s="24" r="AE1"/>
      <c s="24" r="AF1"/>
      <c s="24" r="AG1"/>
      <c s="24" r="AH1"/>
      <c s="24" r="AI1"/>
      <c s="24" r="AJ1"/>
      <c s="35" r="AK1"/>
      <c t="s" s="3" r="AL1">
        <v>4</v>
      </c>
      <c s="24" r="AM1"/>
      <c s="35" r="AN1"/>
      <c t="s" s="9" r="AO1">
        <v>5</v>
      </c>
      <c s="24" r="AP1"/>
      <c s="35" r="AQ1"/>
      <c s="39" r="AR1"/>
      <c s="15" r="AS1"/>
      <c s="34" r="AT1"/>
      <c s="19" r="AU1"/>
    </row>
    <row ht="27.0" r="2" customHeight="1">
      <c t="s" s="21" r="A2">
        <v>6</v>
      </c>
      <c t="s" s="21" r="B2">
        <v>7</v>
      </c>
      <c t="s" s="21" r="C2">
        <v>8</v>
      </c>
      <c t="s" s="31" r="D2">
        <v>9</v>
      </c>
      <c s="29" r="E2">
        <v>1</v>
      </c>
      <c s="29" r="F2">
        <v>2</v>
      </c>
      <c s="29" r="G2">
        <v>3</v>
      </c>
      <c s="29" r="H2">
        <v>4</v>
      </c>
      <c s="29" r="I2">
        <v>5</v>
      </c>
      <c s="29" r="J2">
        <v>6</v>
      </c>
      <c s="29" r="K2">
        <v>7</v>
      </c>
      <c s="29" r="L2">
        <v>8</v>
      </c>
      <c s="29" r="M2">
        <v>9</v>
      </c>
      <c s="29" r="N2">
        <v>10</v>
      </c>
      <c s="29" r="O2">
        <v>11</v>
      </c>
      <c t="s" s="18" r="P2">
        <v>10</v>
      </c>
      <c t="s" s="18" r="Q2">
        <v>11</v>
      </c>
      <c t="s" s="18" r="R2">
        <v>12</v>
      </c>
      <c t="s" s="18" r="S2">
        <v>13</v>
      </c>
      <c t="s" s="5" r="T2">
        <v>14</v>
      </c>
      <c t="s" s="5" r="U2">
        <v>15</v>
      </c>
      <c t="s" s="5" r="V2">
        <v>6</v>
      </c>
      <c s="29" r="W2">
        <v>16</v>
      </c>
      <c s="29" r="X2">
        <v>17</v>
      </c>
      <c s="29" r="Y2">
        <v>18</v>
      </c>
      <c s="29" r="Z2">
        <v>19</v>
      </c>
      <c s="29" r="AA2">
        <v>20</v>
      </c>
      <c s="29" r="AB2">
        <v>21</v>
      </c>
      <c s="29" r="AC2">
        <v>22</v>
      </c>
      <c s="29" r="AD2">
        <v>23</v>
      </c>
      <c s="29" r="AE2">
        <v>24</v>
      </c>
      <c s="29" r="AF2">
        <v>25</v>
      </c>
      <c s="29" r="AG2">
        <v>26</v>
      </c>
      <c s="29" r="AH2">
        <v>27</v>
      </c>
      <c s="29" r="AI2">
        <v>28</v>
      </c>
      <c s="29" r="AJ2">
        <v>29</v>
      </c>
      <c s="29" r="AK2">
        <v>30</v>
      </c>
      <c t="s" s="5" r="AL2">
        <v>14</v>
      </c>
      <c t="s" s="5" r="AM2">
        <v>15</v>
      </c>
      <c t="s" s="5" r="AN2">
        <v>6</v>
      </c>
      <c t="s" s="5" r="AO2">
        <v>14</v>
      </c>
      <c t="s" s="5" r="AP2">
        <v>15</v>
      </c>
      <c t="s" s="5" r="AQ2">
        <v>6</v>
      </c>
      <c s="43" r="AR2"/>
      <c s="6" r="AS2"/>
      <c s="25" r="AT2"/>
      <c s="19" r="AU2"/>
    </row>
    <row ht="12.75" r="3" customHeight="1">
      <c s="44" r="A3">
        <v>1</v>
      </c>
      <c t="s" s="14" r="B3">
        <v>70</v>
      </c>
      <c t="s" s="27" r="C3">
        <v>30</v>
      </c>
      <c t="s" s="27" r="D3">
        <v>71</v>
      </c>
      <c s="37" r="E3">
        <v>1</v>
      </c>
      <c s="37" r="F3"/>
      <c s="37" r="G3"/>
      <c s="37" r="H3"/>
      <c s="37" r="I3">
        <v>1</v>
      </c>
      <c s="37" r="J3">
        <v>1</v>
      </c>
      <c s="37" r="K3">
        <v>1</v>
      </c>
      <c s="37" r="L3">
        <v>1</v>
      </c>
      <c s="37" r="M3">
        <v>1</v>
      </c>
      <c s="37" r="N3">
        <v>1</v>
      </c>
      <c s="37" r="O3">
        <v>1</v>
      </c>
      <c s="37" r="P3">
        <v>1</v>
      </c>
      <c s="37" r="Q3">
        <v>1</v>
      </c>
      <c s="37" r="R3">
        <v>1</v>
      </c>
      <c s="37" r="S3">
        <v>1</v>
      </c>
      <c s="46" r="T3">
        <f>COUNTIF(E3:S3,"&gt;0")+(U3/10000)</f>
        <v>12.0269</v>
      </c>
      <c s="46" r="U3">
        <f>SUMPRODUCT(E3:S3,$E$53:$S$53)</f>
        <v>269</v>
      </c>
      <c t="str" s="20" r="V3">
        <f>IF((COUNTIF($T$3:$T$51,("="&amp;T3))=1),((COUNTIF($T$3:$T$51,("&gt;"&amp;T3))+1)&amp;""),(((COUNTIF($T$3:$T$51,("&gt;"&amp;T3))+1)&amp;"..")&amp;(COUNTIF($T$3:$T$51,("&gt;="&amp;T3)))))</f>
        <v>3</v>
      </c>
      <c s="37" r="W3"/>
      <c s="37" r="X3"/>
      <c s="37" r="Y3"/>
      <c s="37" r="Z3">
        <v>1</v>
      </c>
      <c s="37" r="AA3"/>
      <c s="37" r="AB3"/>
      <c s="37" r="AC3"/>
      <c s="37" r="AD3">
        <v>1</v>
      </c>
      <c s="37" r="AE3">
        <v>1</v>
      </c>
      <c s="37" r="AF3">
        <v>1</v>
      </c>
      <c s="37" r="AG3">
        <v>1</v>
      </c>
      <c s="37" r="AH3"/>
      <c s="37" r="AI3">
        <v>1</v>
      </c>
      <c s="37" r="AJ3">
        <v>1</v>
      </c>
      <c s="37" r="AK3">
        <v>1</v>
      </c>
      <c s="46" r="AL3">
        <f>COUNTIF(W3:AK3,"&gt;0")+(AM3/10000)</f>
        <v>8.023</v>
      </c>
      <c s="46" r="AM3">
        <f>SUMPRODUCT(W3:AK3,$W$53:$AK$53)</f>
        <v>230</v>
      </c>
      <c t="str" s="20" r="AN3">
        <f>IF((COUNTIF($AL$3:$AL$51,("="&amp;AL3))=1),((COUNTIF($AL$3:$AL$51,("&gt;"&amp;AL3))+1)&amp;""),(((COUNTIF($AL$3:$AL$51,("&gt;"&amp;AL3))+1)&amp;"..")&amp;(COUNTIF($AL$3:$AL$51,("&gt;="&amp;AL3)))))</f>
        <v>4</v>
      </c>
      <c s="17" r="AO3">
        <f>T3+AL3</f>
        <v>20.0499</v>
      </c>
      <c s="17" r="AP3">
        <f>U3+AM3</f>
        <v>499</v>
      </c>
      <c t="str" s="20" r="AQ3">
        <f>IF((COUNTIF($AO$3:$AO$51,("="&amp;AO3))=1),((COUNTIF($AO$3:$AO$51,("&gt;"&amp;AO3))+1)&amp;""),(((COUNTIF($AO$3:$AO$51,("&gt;"&amp;AO3))+1)&amp;"..")&amp;(COUNTIF($AO$3:$AO$51,("&gt;="&amp;AO3)))))</f>
        <v>1</v>
      </c>
      <c s="43" r="AR3"/>
      <c s="12" r="AS3">
        <f>IF(OR(AND((B3=""),(C3&lt;&gt;"")),AND((B3&lt;&gt;""),(C3=""))),0,1)</f>
        <v>1</v>
      </c>
      <c s="25" r="AT3">
        <f>IF(OR(AND((B3&lt;&gt;""),(D3="")),AND((B3=""),(D3&lt;&gt;""))),0,1)</f>
        <v>1</v>
      </c>
      <c s="13" r="AU3"/>
    </row>
    <row ht="12.75" r="4" customHeight="1">
      <c s="44" r="A4">
        <v>2</v>
      </c>
      <c t="s" s="14" r="B4">
        <v>72</v>
      </c>
      <c t="s" s="27" r="C4">
        <v>73</v>
      </c>
      <c t="s" s="27" r="D4">
        <v>71</v>
      </c>
      <c s="37" r="E4">
        <v>1</v>
      </c>
      <c s="37" r="F4"/>
      <c s="37" r="G4"/>
      <c s="37" r="H4"/>
      <c s="37" r="I4">
        <v>1</v>
      </c>
      <c s="37" r="J4"/>
      <c s="37" r="K4"/>
      <c s="37" r="L4">
        <v>1</v>
      </c>
      <c s="37" r="M4">
        <v>1</v>
      </c>
      <c s="37" r="N4">
        <v>1</v>
      </c>
      <c s="37" r="O4">
        <v>1</v>
      </c>
      <c s="37" r="P4">
        <v>1</v>
      </c>
      <c s="37" r="Q4">
        <v>1</v>
      </c>
      <c s="37" r="R4">
        <v>1</v>
      </c>
      <c s="37" r="S4">
        <v>1</v>
      </c>
      <c s="46" r="T4">
        <f>COUNTIF(E4:S4,"&gt;0")+(U4/10000)</f>
        <v>10.0183</v>
      </c>
      <c s="46" r="U4">
        <f>SUMPRODUCT(E4:S4,$E$53:$S$53)</f>
        <v>183</v>
      </c>
      <c t="str" s="20" r="V4">
        <f>IF((COUNTIF($T$3:$T$51,("="&amp;T4))=1),((COUNTIF($T$3:$T$51,("&gt;"&amp;T4))+1)&amp;""),(((COUNTIF($T$3:$T$51,("&gt;"&amp;T4))+1)&amp;"..")&amp;(COUNTIF($T$3:$T$51,("&gt;="&amp;T4)))))</f>
        <v>6..9</v>
      </c>
      <c s="37" r="W4">
        <v>1</v>
      </c>
      <c s="37" r="X4">
        <v>1</v>
      </c>
      <c s="37" r="Y4">
        <v>1</v>
      </c>
      <c s="37" r="Z4">
        <v>1</v>
      </c>
      <c s="37" r="AA4"/>
      <c s="37" r="AB4"/>
      <c s="37" r="AC4"/>
      <c s="37" r="AD4"/>
      <c s="37" r="AE4"/>
      <c s="37" r="AF4">
        <v>1</v>
      </c>
      <c s="37" r="AG4"/>
      <c s="37" r="AH4">
        <v>1</v>
      </c>
      <c s="37" r="AI4">
        <v>1</v>
      </c>
      <c s="37" r="AJ4">
        <v>1</v>
      </c>
      <c s="37" r="AK4">
        <v>1</v>
      </c>
      <c s="46" r="AL4">
        <f>COUNTIF(W4:AK4,"&gt;0")+(AM4/10000)</f>
        <v>9.0307</v>
      </c>
      <c s="46" r="AM4">
        <f>SUMPRODUCT(W4:AK4,$W$53:$AK$53)</f>
        <v>307</v>
      </c>
      <c t="str" s="20" r="AN4">
        <f>IF((COUNTIF($AL$3:$AL$51,("="&amp;AL4))=1),((COUNTIF($AL$3:$AL$51,("&gt;"&amp;AL4))+1)&amp;""),(((COUNTIF($AL$3:$AL$51,("&gt;"&amp;AL4))+1)&amp;"..")&amp;(COUNTIF($AL$3:$AL$51,("&gt;="&amp;AL4)))))</f>
        <v>1</v>
      </c>
      <c s="17" r="AO4">
        <f>T4+AL4</f>
        <v>19.049</v>
      </c>
      <c s="17" r="AP4">
        <f>U4+AM4</f>
        <v>490</v>
      </c>
      <c t="str" s="20" r="AQ4">
        <f>IF((COUNTIF($AO$3:$AO$51,("="&amp;AO4))=1),((COUNTIF($AO$3:$AO$51,("&gt;"&amp;AO4))+1)&amp;""),(((COUNTIF($AO$3:$AO$51,("&gt;"&amp;AO4))+1)&amp;"..")&amp;(COUNTIF($AO$3:$AO$51,("&gt;="&amp;AO4)))))</f>
        <v>2</v>
      </c>
      <c s="43" r="AR4"/>
      <c s="12" r="AS4">
        <f>IF(OR(AND((B4=""),(C4&lt;&gt;"")),AND((B4&lt;&gt;""),(C4=""))),0,1)</f>
        <v>1</v>
      </c>
      <c s="25" r="AT4">
        <f>IF(OR(AND((B4&lt;&gt;""),(D4="")),AND((B4=""),(D4&lt;&gt;""))),0,1)</f>
        <v>1</v>
      </c>
      <c s="13" r="AU4"/>
    </row>
    <row ht="12.75" r="5" customHeight="1">
      <c s="44" r="A5">
        <v>3</v>
      </c>
      <c t="s" s="14" r="B5">
        <v>74</v>
      </c>
      <c t="s" s="27" r="C5">
        <v>75</v>
      </c>
      <c t="s" s="27" r="D5">
        <v>71</v>
      </c>
      <c s="37" r="E5">
        <v>1</v>
      </c>
      <c s="37" r="F5"/>
      <c s="37" r="G5"/>
      <c s="37" r="H5"/>
      <c s="37" r="I5">
        <v>1</v>
      </c>
      <c s="37" r="J5"/>
      <c s="37" r="K5">
        <v>1</v>
      </c>
      <c s="37" r="L5">
        <v>1</v>
      </c>
      <c s="37" r="M5">
        <v>1</v>
      </c>
      <c s="37" r="N5">
        <v>1</v>
      </c>
      <c s="37" r="O5">
        <v>1</v>
      </c>
      <c s="37" r="P5"/>
      <c s="37" r="Q5">
        <v>1</v>
      </c>
      <c s="37" r="R5">
        <v>1</v>
      </c>
      <c s="37" r="S5">
        <v>1</v>
      </c>
      <c s="46" r="T5">
        <f>COUNTIF(E5:S5,"&gt;0")+(U5/10000)</f>
        <v>10.0183</v>
      </c>
      <c s="46" r="U5">
        <f>SUMPRODUCT(E5:S5,$E$53:$S$53)</f>
        <v>183</v>
      </c>
      <c t="str" s="20" r="V5">
        <f>IF((COUNTIF($T$3:$T$51,("="&amp;T5))=1),((COUNTIF($T$3:$T$51,("&gt;"&amp;T5))+1)&amp;""),(((COUNTIF($T$3:$T$51,("&gt;"&amp;T5))+1)&amp;"..")&amp;(COUNTIF($T$3:$T$51,("&gt;="&amp;T5)))))</f>
        <v>6..9</v>
      </c>
      <c s="37" r="W5"/>
      <c s="37" r="X5">
        <v>1</v>
      </c>
      <c s="37" r="Y5"/>
      <c s="37" r="Z5">
        <v>1</v>
      </c>
      <c s="37" r="AA5"/>
      <c s="37" r="AB5"/>
      <c s="37" r="AC5">
        <v>1</v>
      </c>
      <c s="37" r="AD5"/>
      <c s="37" r="AE5">
        <v>1</v>
      </c>
      <c s="37" r="AF5">
        <v>1</v>
      </c>
      <c s="37" r="AG5">
        <v>1</v>
      </c>
      <c s="37" r="AH5"/>
      <c s="37" r="AI5">
        <v>1</v>
      </c>
      <c s="37" r="AJ5">
        <v>1</v>
      </c>
      <c s="37" r="AK5">
        <v>1</v>
      </c>
      <c s="46" r="AL5">
        <f>COUNTIF(W5:AK5,"&gt;0")+(AM5/10000)</f>
        <v>9.0271</v>
      </c>
      <c s="46" r="AM5">
        <f>SUMPRODUCT(W5:AK5,$W$53:$AK$53)</f>
        <v>271</v>
      </c>
      <c t="str" s="20" r="AN5">
        <f>IF((COUNTIF($AL$3:$AL$51,("="&amp;AL5))=1),((COUNTIF($AL$3:$AL$51,("&gt;"&amp;AL5))+1)&amp;""),(((COUNTIF($AL$3:$AL$51,("&gt;"&amp;AL5))+1)&amp;"..")&amp;(COUNTIF($AL$3:$AL$51,("&gt;="&amp;AL5)))))</f>
        <v>2</v>
      </c>
      <c s="17" r="AO5">
        <f>T5+AL5</f>
        <v>19.0454</v>
      </c>
      <c s="17" r="AP5">
        <f>U5+AM5</f>
        <v>454</v>
      </c>
      <c t="str" s="20" r="AQ5">
        <f>IF((COUNTIF($AO$3:$AO$51,("="&amp;AO5))=1),((COUNTIF($AO$3:$AO$51,("&gt;"&amp;AO5))+1)&amp;""),(((COUNTIF($AO$3:$AO$51,("&gt;"&amp;AO5))+1)&amp;"..")&amp;(COUNTIF($AO$3:$AO$51,("&gt;="&amp;AO5)))))</f>
        <v>3</v>
      </c>
      <c t="s" s="43" r="AR5">
        <v>18</v>
      </c>
      <c s="12" r="AS5">
        <f>IF(OR(AND((B5=""),(C5&lt;&gt;"")),AND((B5&lt;&gt;""),(C5=""))),0,1)</f>
        <v>1</v>
      </c>
      <c s="25" r="AT5">
        <f>IF(OR(AND((B5&lt;&gt;""),(D5="")),AND((B5=""),(D5&lt;&gt;""))),0,1)</f>
        <v>1</v>
      </c>
      <c s="13" r="AU5"/>
    </row>
    <row ht="12.75" r="6" customHeight="1">
      <c s="44" r="A6">
        <v>4</v>
      </c>
      <c t="s" s="47" r="B6">
        <v>76</v>
      </c>
      <c t="s" s="33" r="C6">
        <v>17</v>
      </c>
      <c t="s" s="33" r="D6">
        <v>71</v>
      </c>
      <c s="29" r="E6">
        <v>1</v>
      </c>
      <c s="29" r="F6">
        <v>1</v>
      </c>
      <c s="29" r="G6"/>
      <c s="29" r="H6"/>
      <c s="29" r="I6">
        <v>1</v>
      </c>
      <c s="29" r="J6">
        <v>1</v>
      </c>
      <c s="29" r="K6">
        <v>1</v>
      </c>
      <c s="29" r="L6">
        <v>1</v>
      </c>
      <c s="29" r="M6">
        <v>1</v>
      </c>
      <c s="29" r="N6">
        <v>1</v>
      </c>
      <c s="29" r="O6">
        <v>1</v>
      </c>
      <c s="29" r="P6">
        <v>1</v>
      </c>
      <c s="29" r="Q6">
        <v>1</v>
      </c>
      <c s="29" r="R6"/>
      <c s="29" r="S6">
        <v>1</v>
      </c>
      <c s="48" r="T6">
        <f>COUNTIF(E6:S6,"&gt;0")+(U6/10000)</f>
        <v>12.0283</v>
      </c>
      <c s="48" r="U6">
        <f>SUMPRODUCT(E6:S6,$E$53:$S$53)</f>
        <v>283</v>
      </c>
      <c t="str" s="5" r="V6">
        <f>IF((COUNTIF($T$3:$T$51,("="&amp;T6))=1),((COUNTIF($T$3:$T$51,("&gt;"&amp;T6))+1)&amp;""),(((COUNTIF($T$3:$T$51,("&gt;"&amp;T6))+1)&amp;"..")&amp;(COUNTIF($T$3:$T$51,("&gt;="&amp;T6)))))</f>
        <v>2</v>
      </c>
      <c s="29" r="W6"/>
      <c s="29" r="X6"/>
      <c s="29" r="Y6"/>
      <c s="29" r="Z6">
        <v>1</v>
      </c>
      <c s="29" r="AA6"/>
      <c s="29" r="AB6"/>
      <c s="29" r="AC6">
        <v>1</v>
      </c>
      <c s="29" r="AD6"/>
      <c s="29" r="AE6"/>
      <c s="29" r="AF6"/>
      <c s="29" r="AG6">
        <v>1</v>
      </c>
      <c s="29" r="AH6"/>
      <c s="29" r="AI6">
        <v>1</v>
      </c>
      <c s="29" r="AJ6">
        <v>1</v>
      </c>
      <c s="29" r="AK6">
        <v>1</v>
      </c>
      <c s="48" r="AL6">
        <f>COUNTIF(W6:AK6,"&gt;0")+(AM6/10000)</f>
        <v>6.0142</v>
      </c>
      <c s="48" r="AM6">
        <f>SUMPRODUCT(W6:AK6,$W$53:$AK$53)</f>
        <v>142</v>
      </c>
      <c t="str" s="5" r="AN6">
        <f>IF((COUNTIF($AL$3:$AL$51,("="&amp;AL6))=1),((COUNTIF($AL$3:$AL$51,("&gt;"&amp;AL6))+1)&amp;""),(((COUNTIF($AL$3:$AL$51,("&gt;"&amp;AL6))+1)&amp;"..")&amp;(COUNTIF($AL$3:$AL$51,("&gt;="&amp;AL6)))))</f>
        <v>13</v>
      </c>
      <c s="26" r="AO6">
        <f>T6+AL6</f>
        <v>18.0425</v>
      </c>
      <c s="26" r="AP6">
        <f>U6+AM6</f>
        <v>425</v>
      </c>
      <c t="str" s="5" r="AQ6">
        <f>IF((COUNTIF($AO$3:$AO$51,("="&amp;AO6))=1),((COUNTIF($AO$3:$AO$51,("&gt;"&amp;AO6))+1)&amp;""),(((COUNTIF($AO$3:$AO$51,("&gt;"&amp;AO6))+1)&amp;"..")&amp;(COUNTIF($AO$3:$AO$51,("&gt;="&amp;AO6)))))</f>
        <v>4</v>
      </c>
      <c s="43" r="AR6"/>
      <c s="12" r="AS6">
        <f>IF(OR(AND((B6=""),(C6&lt;&gt;"")),AND((B6&lt;&gt;""),(C6=""))),0,1)</f>
        <v>1</v>
      </c>
      <c s="25" r="AT6">
        <f>IF(OR(AND((B6&lt;&gt;""),(D6="")),AND((B6=""),(D6&lt;&gt;""))),0,1)</f>
        <v>1</v>
      </c>
      <c s="13" r="AU6"/>
    </row>
    <row ht="12.75" r="7" customHeight="1">
      <c s="44" r="A7">
        <v>5</v>
      </c>
      <c t="s" s="47" r="B7">
        <v>77</v>
      </c>
      <c t="s" s="33" r="C7">
        <v>36</v>
      </c>
      <c t="s" s="33" r="D7">
        <v>71</v>
      </c>
      <c s="29" r="E7">
        <v>1</v>
      </c>
      <c s="29" r="F7"/>
      <c s="29" r="G7">
        <v>1</v>
      </c>
      <c s="29" r="H7"/>
      <c s="29" r="I7">
        <v>1</v>
      </c>
      <c s="29" r="J7"/>
      <c s="29" r="K7"/>
      <c s="29" r="L7">
        <v>1</v>
      </c>
      <c s="29" r="M7">
        <v>1</v>
      </c>
      <c s="29" r="N7">
        <v>1</v>
      </c>
      <c s="29" r="O7">
        <v>1</v>
      </c>
      <c s="29" r="P7"/>
      <c s="29" r="Q7">
        <v>1</v>
      </c>
      <c s="29" r="R7">
        <v>1</v>
      </c>
      <c s="29" r="S7">
        <v>1</v>
      </c>
      <c s="48" r="T7">
        <f>COUNTIF(E7:S7,"&gt;0")+(U7/10000)</f>
        <v>10.0183</v>
      </c>
      <c s="48" r="U7">
        <f>SUMPRODUCT(E7:S7,$E$53:$S$53)</f>
        <v>183</v>
      </c>
      <c t="str" s="5" r="V7">
        <f>IF((COUNTIF($T$3:$T$51,("="&amp;T7))=1),((COUNTIF($T$3:$T$51,("&gt;"&amp;T7))+1)&amp;""),(((COUNTIF($T$3:$T$51,("&gt;"&amp;T7))+1)&amp;"..")&amp;(COUNTIF($T$3:$T$51,("&gt;="&amp;T7)))))</f>
        <v>6..9</v>
      </c>
      <c s="29" r="W7">
        <v>1</v>
      </c>
      <c s="29" r="X7">
        <v>1</v>
      </c>
      <c s="29" r="Y7"/>
      <c s="29" r="Z7"/>
      <c s="29" r="AA7">
        <v>1</v>
      </c>
      <c s="29" r="AB7"/>
      <c s="29" r="AC7"/>
      <c s="29" r="AD7">
        <v>1</v>
      </c>
      <c s="29" r="AE7"/>
      <c s="29" r="AF7"/>
      <c s="29" r="AG7">
        <v>1</v>
      </c>
      <c s="29" r="AH7"/>
      <c s="29" r="AI7">
        <v>1</v>
      </c>
      <c s="29" r="AJ7">
        <v>1</v>
      </c>
      <c s="29" r="AK7">
        <v>1</v>
      </c>
      <c s="48" r="AL7">
        <f>COUNTIF(W7:AK7,"&gt;0")+(AM7/10000)</f>
        <v>8.0235</v>
      </c>
      <c s="48" r="AM7">
        <f>SUMPRODUCT(W7:AK7,$W$53:$AK$53)</f>
        <v>235</v>
      </c>
      <c t="str" s="5" r="AN7">
        <f>IF((COUNTIF($AL$3:$AL$51,("="&amp;AL7))=1),((COUNTIF($AL$3:$AL$51,("&gt;"&amp;AL7))+1)&amp;""),(((COUNTIF($AL$3:$AL$51,("&gt;"&amp;AL7))+1)&amp;"..")&amp;(COUNTIF($AL$3:$AL$51,("&gt;="&amp;AL7)))))</f>
        <v>3</v>
      </c>
      <c s="26" r="AO7">
        <f>T7+AL7</f>
        <v>18.0418</v>
      </c>
      <c s="26" r="AP7">
        <f>U7+AM7</f>
        <v>418</v>
      </c>
      <c t="str" s="5" r="AQ7">
        <f>IF((COUNTIF($AO$3:$AO$51,("="&amp;AO7))=1),((COUNTIF($AO$3:$AO$51,("&gt;"&amp;AO7))+1)&amp;""),(((COUNTIF($AO$3:$AO$51,("&gt;"&amp;AO7))+1)&amp;"..")&amp;(COUNTIF($AO$3:$AO$51,("&gt;="&amp;AO7)))))</f>
        <v>5</v>
      </c>
      <c s="43" r="AR7"/>
      <c s="12" r="AS7">
        <f>IF(OR(AND((B7=""),(C7&lt;&gt;"")),AND((B7&lt;&gt;""),(C7=""))),0,1)</f>
        <v>1</v>
      </c>
      <c s="25" r="AT7">
        <f>IF(OR(AND((B7&lt;&gt;""),(D7="")),AND((B7=""),(D7&lt;&gt;""))),0,1)</f>
        <v>1</v>
      </c>
      <c s="13" r="AU7"/>
    </row>
    <row ht="12.75" r="8" customHeight="1">
      <c s="44" r="A8">
        <v>6</v>
      </c>
      <c t="s" s="47" r="B8">
        <v>78</v>
      </c>
      <c t="s" s="33" r="C8">
        <v>36</v>
      </c>
      <c t="s" s="33" r="D8">
        <v>71</v>
      </c>
      <c s="29" r="E8">
        <v>1</v>
      </c>
      <c s="29" r="F8">
        <v>1</v>
      </c>
      <c s="29" r="G8">
        <v>1</v>
      </c>
      <c s="29" r="H8"/>
      <c s="29" r="I8">
        <v>1</v>
      </c>
      <c s="29" r="J8">
        <v>1</v>
      </c>
      <c s="29" r="K8"/>
      <c s="29" r="L8">
        <v>1</v>
      </c>
      <c s="29" r="M8">
        <v>1</v>
      </c>
      <c s="29" r="N8">
        <v>1</v>
      </c>
      <c s="29" r="O8">
        <v>1</v>
      </c>
      <c s="29" r="P8">
        <v>1</v>
      </c>
      <c s="29" r="Q8">
        <v>1</v>
      </c>
      <c s="29" r="R8">
        <v>1</v>
      </c>
      <c s="29" r="S8">
        <v>1</v>
      </c>
      <c s="48" r="T8">
        <f>COUNTIF(E8:S8,"&gt;0")+(U8/10000)</f>
        <v>13.031</v>
      </c>
      <c s="48" r="U8">
        <f>SUMPRODUCT(E8:S8,$E$53:$S$53)</f>
        <v>310</v>
      </c>
      <c t="str" s="5" r="V8">
        <f>IF((COUNTIF($T$3:$T$51,("="&amp;T8))=1),((COUNTIF($T$3:$T$51,("&gt;"&amp;T8))+1)&amp;""),(((COUNTIF($T$3:$T$51,("&gt;"&amp;T8))+1)&amp;"..")&amp;(COUNTIF($T$3:$T$51,("&gt;="&amp;T8)))))</f>
        <v>1</v>
      </c>
      <c s="29" r="W8"/>
      <c s="29" r="X8"/>
      <c s="29" r="Y8"/>
      <c s="29" r="Z8"/>
      <c s="29" r="AA8"/>
      <c s="29" r="AB8"/>
      <c s="29" r="AC8"/>
      <c s="29" r="AD8"/>
      <c s="29" r="AE8"/>
      <c s="29" r="AF8"/>
      <c s="29" r="AG8">
        <v>1</v>
      </c>
      <c s="29" r="AH8"/>
      <c s="29" r="AI8">
        <v>1</v>
      </c>
      <c s="29" r="AJ8">
        <v>1</v>
      </c>
      <c s="29" r="AK8">
        <v>1</v>
      </c>
      <c s="48" r="AL8">
        <f>COUNTIF(W8:AK8,"&gt;0")+(AM8/10000)</f>
        <v>4.0062</v>
      </c>
      <c s="48" r="AM8">
        <f>SUMPRODUCT(W8:AK8,$W$53:$AK$53)</f>
        <v>62</v>
      </c>
      <c t="str" s="5" r="AN8">
        <f>IF((COUNTIF($AL$3:$AL$51,("="&amp;AL8))=1),((COUNTIF($AL$3:$AL$51,("&gt;"&amp;AL8))+1)&amp;""),(((COUNTIF($AL$3:$AL$51,("&gt;"&amp;AL8))+1)&amp;"..")&amp;(COUNTIF($AL$3:$AL$51,("&gt;="&amp;AL8)))))</f>
        <v>28..30</v>
      </c>
      <c s="26" r="AO8">
        <f>T8+AL8</f>
        <v>17.0372</v>
      </c>
      <c s="26" r="AP8">
        <f>U8+AM8</f>
        <v>372</v>
      </c>
      <c t="str" s="5" r="AQ8">
        <f>IF((COUNTIF($AO$3:$AO$51,("="&amp;AO8))=1),((COUNTIF($AO$3:$AO$51,("&gt;"&amp;AO8))+1)&amp;""),(((COUNTIF($AO$3:$AO$51,("&gt;"&amp;AO8))+1)&amp;"..")&amp;(COUNTIF($AO$3:$AO$51,("&gt;="&amp;AO8)))))</f>
        <v>6</v>
      </c>
      <c s="43" r="AR8"/>
      <c s="12" r="AS8">
        <f>IF(OR(AND((B8=""),(C8&lt;&gt;"")),AND((B8&lt;&gt;""),(C8=""))),0,1)</f>
        <v>1</v>
      </c>
      <c s="25" r="AT8">
        <f>IF(OR(AND((B8&lt;&gt;""),(D8="")),AND((B8=""),(D8&lt;&gt;""))),0,1)</f>
        <v>1</v>
      </c>
      <c s="13" r="AU8"/>
    </row>
    <row ht="12.75" r="9" customHeight="1">
      <c s="44" r="A9">
        <v>7</v>
      </c>
      <c t="s" s="47" r="B9">
        <v>79</v>
      </c>
      <c t="s" s="33" r="C9">
        <v>26</v>
      </c>
      <c t="s" s="33" r="D9">
        <v>71</v>
      </c>
      <c s="29" r="E9">
        <v>1</v>
      </c>
      <c s="29" r="F9">
        <v>1</v>
      </c>
      <c s="29" r="G9"/>
      <c s="29" r="H9"/>
      <c s="29" r="I9">
        <v>1</v>
      </c>
      <c s="29" r="J9"/>
      <c s="29" r="K9"/>
      <c s="29" r="L9">
        <v>1</v>
      </c>
      <c s="29" r="M9">
        <v>1</v>
      </c>
      <c s="29" r="N9">
        <v>1</v>
      </c>
      <c s="29" r="O9">
        <v>1</v>
      </c>
      <c s="29" r="P9"/>
      <c s="29" r="Q9">
        <v>1</v>
      </c>
      <c s="29" r="R9">
        <v>1</v>
      </c>
      <c s="29" r="S9">
        <v>1</v>
      </c>
      <c s="48" r="T9">
        <f>COUNTIF(E9:S9,"&gt;0")+(U9/10000)</f>
        <v>10.0179</v>
      </c>
      <c s="48" r="U9">
        <f>SUMPRODUCT(E9:S9,$E$53:$S$53)</f>
        <v>179</v>
      </c>
      <c t="str" s="5" r="V9">
        <f>IF((COUNTIF($T$3:$T$51,("="&amp;T9))=1),((COUNTIF($T$3:$T$51,("&gt;"&amp;T9))+1)&amp;""),(((COUNTIF($T$3:$T$51,("&gt;"&amp;T9))+1)&amp;"..")&amp;(COUNTIF($T$3:$T$51,("&gt;="&amp;T9)))))</f>
        <v>10</v>
      </c>
      <c s="29" r="W9">
        <v>1</v>
      </c>
      <c s="29" r="X9"/>
      <c s="29" r="Y9"/>
      <c s="29" r="Z9"/>
      <c s="29" r="AA9"/>
      <c s="29" r="AB9"/>
      <c s="29" r="AC9">
        <v>1</v>
      </c>
      <c s="29" r="AD9">
        <v>1</v>
      </c>
      <c s="29" r="AE9"/>
      <c s="29" r="AF9"/>
      <c s="29" r="AG9">
        <v>1</v>
      </c>
      <c s="29" r="AH9"/>
      <c s="29" r="AI9">
        <v>1</v>
      </c>
      <c s="29" r="AJ9"/>
      <c s="29" r="AK9">
        <v>1</v>
      </c>
      <c s="48" r="AL9">
        <f>COUNTIF(W9:AK9,"&gt;0")+(AM9/10000)</f>
        <v>6.018</v>
      </c>
      <c s="48" r="AM9">
        <f>SUMPRODUCT(W9:AK9,$W$53:$AK$53)</f>
        <v>180</v>
      </c>
      <c t="str" s="5" r="AN9">
        <f>IF((COUNTIF($AL$3:$AL$51,("="&amp;AL9))=1),((COUNTIF($AL$3:$AL$51,("&gt;"&amp;AL9))+1)&amp;""),(((COUNTIF($AL$3:$AL$51,("&gt;"&amp;AL9))+1)&amp;"..")&amp;(COUNTIF($AL$3:$AL$51,("&gt;="&amp;AL9)))))</f>
        <v>8</v>
      </c>
      <c s="26" r="AO9">
        <f>T9+AL9</f>
        <v>16.0359</v>
      </c>
      <c s="26" r="AP9">
        <f>U9+AM9</f>
        <v>359</v>
      </c>
      <c t="str" s="5" r="AQ9">
        <f>IF((COUNTIF($AO$3:$AO$51,("="&amp;AO9))=1),((COUNTIF($AO$3:$AO$51,("&gt;"&amp;AO9))+1)&amp;""),(((COUNTIF($AO$3:$AO$51,("&gt;"&amp;AO9))+1)&amp;"..")&amp;(COUNTIF($AO$3:$AO$51,("&gt;="&amp;AO9)))))</f>
        <v>7</v>
      </c>
      <c s="43" r="AR9"/>
      <c s="12" r="AS9">
        <f>IF(OR(AND((B9=""),(C9&lt;&gt;"")),AND((B9&lt;&gt;""),(C9=""))),0,1)</f>
        <v>1</v>
      </c>
      <c s="25" r="AT9">
        <f>IF(OR(AND((B9&lt;&gt;""),(D9="")),AND((B9=""),(D9&lt;&gt;""))),0,1)</f>
        <v>1</v>
      </c>
      <c s="13" r="AU9"/>
    </row>
    <row ht="12.75" r="10" customHeight="1">
      <c s="44" r="A10">
        <v>8</v>
      </c>
      <c t="s" s="47" r="B10">
        <v>80</v>
      </c>
      <c t="s" s="33" r="C10">
        <v>81</v>
      </c>
      <c t="s" s="33" r="D10">
        <v>71</v>
      </c>
      <c s="29" r="E10">
        <v>1</v>
      </c>
      <c s="29" r="F10">
        <v>1</v>
      </c>
      <c s="29" r="G10"/>
      <c s="29" r="H10"/>
      <c s="29" r="I10">
        <v>1</v>
      </c>
      <c s="29" r="J10"/>
      <c s="29" r="K10"/>
      <c s="29" r="L10">
        <v>1</v>
      </c>
      <c s="29" r="M10"/>
      <c s="29" r="N10">
        <v>1</v>
      </c>
      <c s="29" r="O10">
        <v>1</v>
      </c>
      <c s="29" r="P10"/>
      <c s="29" r="Q10">
        <v>1</v>
      </c>
      <c s="29" r="R10">
        <v>1</v>
      </c>
      <c s="29" r="S10">
        <v>1</v>
      </c>
      <c s="48" r="T10">
        <f>COUNTIF(E10:S10,"&gt;0")+(U10/10000)</f>
        <v>9.0153</v>
      </c>
      <c s="48" r="U10">
        <f>SUMPRODUCT(E10:S10,$E$53:$S$53)</f>
        <v>153</v>
      </c>
      <c t="str" s="5" r="V10">
        <f>IF((COUNTIF($T$3:$T$51,("="&amp;T10))=1),((COUNTIF($T$3:$T$51,("&gt;"&amp;T10))+1)&amp;""),(((COUNTIF($T$3:$T$51,("&gt;"&amp;T10))+1)&amp;"..")&amp;(COUNTIF($T$3:$T$51,("&gt;="&amp;T10)))))</f>
        <v>12</v>
      </c>
      <c s="29" r="W10">
        <v>1</v>
      </c>
      <c s="29" r="X10">
        <v>1</v>
      </c>
      <c s="29" r="Y10"/>
      <c s="29" r="Z10"/>
      <c s="29" r="AA10"/>
      <c s="29" r="AB10"/>
      <c s="29" r="AC10"/>
      <c s="29" r="AD10"/>
      <c s="29" r="AE10"/>
      <c s="29" r="AF10">
        <v>1</v>
      </c>
      <c s="29" r="AG10">
        <v>1</v>
      </c>
      <c s="29" r="AH10"/>
      <c s="29" r="AI10">
        <v>1</v>
      </c>
      <c s="29" r="AJ10">
        <v>1</v>
      </c>
      <c s="29" r="AK10">
        <v>1</v>
      </c>
      <c s="48" r="AL10">
        <f>COUNTIF(W10:AK10,"&gt;0")+(AM10/10000)</f>
        <v>7.0191</v>
      </c>
      <c s="48" r="AM10">
        <f>SUMPRODUCT(W10:AK10,$W$53:$AK$53)</f>
        <v>191</v>
      </c>
      <c t="str" s="5" r="AN10">
        <f>IF((COUNTIF($AL$3:$AL$51,("="&amp;AL10))=1),((COUNTIF($AL$3:$AL$51,("&gt;"&amp;AL10))+1)&amp;""),(((COUNTIF($AL$3:$AL$51,("&gt;"&amp;AL10))+1)&amp;"..")&amp;(COUNTIF($AL$3:$AL$51,("&gt;="&amp;AL10)))))</f>
        <v>6</v>
      </c>
      <c s="26" r="AO10">
        <f>T10+AL10</f>
        <v>16.0344</v>
      </c>
      <c s="26" r="AP10">
        <f>U10+AM10</f>
        <v>344</v>
      </c>
      <c t="str" s="5" r="AQ10">
        <f>IF((COUNTIF($AO$3:$AO$51,("="&amp;AO10))=1),((COUNTIF($AO$3:$AO$51,("&gt;"&amp;AO10))+1)&amp;""),(((COUNTIF($AO$3:$AO$51,("&gt;"&amp;AO10))+1)&amp;"..")&amp;(COUNTIF($AO$3:$AO$51,("&gt;="&amp;AO10)))))</f>
        <v>8</v>
      </c>
      <c s="43" r="AR10"/>
      <c s="12" r="AS10">
        <f>IF(OR(AND((B10=""),(C10&lt;&gt;"")),AND((B10&lt;&gt;""),(C10=""))),0,1)</f>
        <v>1</v>
      </c>
      <c s="25" r="AT10">
        <f>IF(OR(AND((B10&lt;&gt;""),(D10="")),AND((B10=""),(D10&lt;&gt;""))),0,1)</f>
        <v>1</v>
      </c>
      <c s="13" r="AU10"/>
    </row>
    <row ht="12.75" r="11" customHeight="1">
      <c s="44" r="A11">
        <v>9</v>
      </c>
      <c t="s" s="47" r="B11">
        <v>82</v>
      </c>
      <c t="s" s="33" r="C11">
        <v>20</v>
      </c>
      <c t="s" s="33" r="D11">
        <v>71</v>
      </c>
      <c s="29" r="E11">
        <v>1</v>
      </c>
      <c s="29" r="F11"/>
      <c s="29" r="G11">
        <v>1</v>
      </c>
      <c s="29" r="H11"/>
      <c s="29" r="I11">
        <v>1</v>
      </c>
      <c s="29" r="J11"/>
      <c s="29" r="K11">
        <v>1</v>
      </c>
      <c s="29" r="L11">
        <v>1</v>
      </c>
      <c s="29" r="M11">
        <v>1</v>
      </c>
      <c s="29" r="N11">
        <v>1</v>
      </c>
      <c s="29" r="O11">
        <v>1</v>
      </c>
      <c s="29" r="P11"/>
      <c s="29" r="Q11">
        <v>1</v>
      </c>
      <c s="29" r="R11">
        <v>1</v>
      </c>
      <c s="29" r="S11">
        <v>1</v>
      </c>
      <c s="48" r="T11">
        <f>COUNTIF(E11:S11,"&gt;0")+(U11/10000)</f>
        <v>11.0228</v>
      </c>
      <c s="48" r="U11">
        <f>SUMPRODUCT(E11:S11,$E$53:$S$53)</f>
        <v>228</v>
      </c>
      <c t="str" s="5" r="V11">
        <f>IF((COUNTIF($T$3:$T$51,("="&amp;T11))=1),((COUNTIF($T$3:$T$51,("&gt;"&amp;T11))+1)&amp;""),(((COUNTIF($T$3:$T$51,("&gt;"&amp;T11))+1)&amp;"..")&amp;(COUNTIF($T$3:$T$51,("&gt;="&amp;T11)))))</f>
        <v>4</v>
      </c>
      <c s="29" r="W11"/>
      <c s="29" r="X11"/>
      <c s="29" r="Y11"/>
      <c s="29" r="Z11"/>
      <c s="29" r="AA11"/>
      <c s="29" r="AB11"/>
      <c s="29" r="AC11">
        <v>1</v>
      </c>
      <c s="29" r="AD11"/>
      <c s="29" r="AE11"/>
      <c s="29" r="AF11"/>
      <c s="29" r="AG11">
        <v>1</v>
      </c>
      <c s="29" r="AH11"/>
      <c s="29" r="AI11">
        <v>1</v>
      </c>
      <c s="29" r="AJ11">
        <v>1</v>
      </c>
      <c s="29" r="AK11">
        <v>1</v>
      </c>
      <c s="48" r="AL11">
        <f>COUNTIF(W11:AK11,"&gt;0")+(AM11/10000)</f>
        <v>5.0102</v>
      </c>
      <c s="48" r="AM11">
        <f>SUMPRODUCT(W11:AK11,$W$53:$AK$53)</f>
        <v>102</v>
      </c>
      <c t="str" s="5" r="AN11">
        <f>IF((COUNTIF($AL$3:$AL$51,("="&amp;AL11))=1),((COUNTIF($AL$3:$AL$51,("&gt;"&amp;AL11))+1)&amp;""),(((COUNTIF($AL$3:$AL$51,("&gt;"&amp;AL11))+1)&amp;"..")&amp;(COUNTIF($AL$3:$AL$51,("&gt;="&amp;AL11)))))</f>
        <v>21..22</v>
      </c>
      <c s="26" r="AO11">
        <f>T11+AL11</f>
        <v>16.033</v>
      </c>
      <c s="26" r="AP11">
        <f>U11+AM11</f>
        <v>330</v>
      </c>
      <c t="str" s="5" r="AQ11">
        <f>IF((COUNTIF($AO$3:$AO$51,("="&amp;AO11))=1),((COUNTIF($AO$3:$AO$51,("&gt;"&amp;AO11))+1)&amp;""),(((COUNTIF($AO$3:$AO$51,("&gt;"&amp;AO11))+1)&amp;"..")&amp;(COUNTIF($AO$3:$AO$51,("&gt;="&amp;AO11)))))</f>
        <v>9</v>
      </c>
      <c s="43" r="AR11"/>
      <c s="12" r="AS11">
        <f>IF(OR(AND((B11=""),(C11&lt;&gt;"")),AND((B11&lt;&gt;""),(C11=""))),0,1)</f>
        <v>1</v>
      </c>
      <c s="25" r="AT11">
        <f>IF(OR(AND((B11&lt;&gt;""),(D11="")),AND((B11=""),(D11&lt;&gt;""))),0,1)</f>
        <v>1</v>
      </c>
      <c s="13" r="AU11"/>
    </row>
    <row ht="12.75" r="12" customHeight="1">
      <c s="44" r="A12">
        <v>10</v>
      </c>
      <c t="s" s="47" r="B12">
        <v>83</v>
      </c>
      <c t="s" s="33" r="C12">
        <v>36</v>
      </c>
      <c t="s" s="33" r="D12">
        <v>71</v>
      </c>
      <c s="29" r="E12">
        <v>1</v>
      </c>
      <c s="29" r="F12"/>
      <c s="29" r="G12"/>
      <c s="29" r="H12"/>
      <c s="29" r="I12">
        <v>1</v>
      </c>
      <c s="29" r="J12"/>
      <c s="29" r="K12"/>
      <c s="29" r="L12">
        <v>1</v>
      </c>
      <c s="29" r="M12">
        <v>1</v>
      </c>
      <c s="29" r="N12">
        <v>1</v>
      </c>
      <c s="29" r="O12"/>
      <c s="29" r="P12">
        <v>1</v>
      </c>
      <c s="29" r="Q12">
        <v>1</v>
      </c>
      <c s="29" r="R12">
        <v>1</v>
      </c>
      <c s="29" r="S12">
        <v>1</v>
      </c>
      <c s="48" r="T12">
        <f>COUNTIF(E12:S12,"&gt;0")+(U12/10000)</f>
        <v>9.0163</v>
      </c>
      <c s="48" r="U12">
        <f>SUMPRODUCT(E12:S12,$E$53:$S$53)</f>
        <v>163</v>
      </c>
      <c t="str" s="5" r="V12">
        <f>IF((COUNTIF($T$3:$T$51,("="&amp;T12))=1),((COUNTIF($T$3:$T$51,("&gt;"&amp;T12))+1)&amp;""),(((COUNTIF($T$3:$T$51,("&gt;"&amp;T12))+1)&amp;"..")&amp;(COUNTIF($T$3:$T$51,("&gt;="&amp;T12)))))</f>
        <v>11</v>
      </c>
      <c s="29" r="W12"/>
      <c s="29" r="X12"/>
      <c s="29" r="Y12">
        <v>1</v>
      </c>
      <c s="29" r="Z12">
        <v>1</v>
      </c>
      <c s="29" r="AA12"/>
      <c s="29" r="AB12"/>
      <c s="29" r="AC12"/>
      <c s="29" r="AD12"/>
      <c s="29" r="AE12"/>
      <c s="29" r="AF12"/>
      <c s="29" r="AG12">
        <v>1</v>
      </c>
      <c s="29" r="AH12"/>
      <c s="29" r="AI12">
        <v>1</v>
      </c>
      <c s="29" r="AJ12">
        <v>1</v>
      </c>
      <c s="29" r="AK12">
        <v>1</v>
      </c>
      <c s="48" r="AL12">
        <f>COUNTIF(W12:AK12,"&gt;0")+(AM12/10000)</f>
        <v>6.0147</v>
      </c>
      <c s="48" r="AM12">
        <f>SUMPRODUCT(W12:AK12,$W$53:$AK$53)</f>
        <v>147</v>
      </c>
      <c t="str" s="5" r="AN12">
        <f>IF((COUNTIF($AL$3:$AL$51,("="&amp;AL12))=1),((COUNTIF($AL$3:$AL$51,("&gt;"&amp;AL12))+1)&amp;""),(((COUNTIF($AL$3:$AL$51,("&gt;"&amp;AL12))+1)&amp;"..")&amp;(COUNTIF($AL$3:$AL$51,("&gt;="&amp;AL12)))))</f>
        <v>12</v>
      </c>
      <c s="26" r="AO12">
        <f>T12+AL12</f>
        <v>15.031</v>
      </c>
      <c s="26" r="AP12">
        <f>U12+AM12</f>
        <v>310</v>
      </c>
      <c t="str" s="5" r="AQ12">
        <f>IF((COUNTIF($AO$3:$AO$51,("="&amp;AO12))=1),((COUNTIF($AO$3:$AO$51,("&gt;"&amp;AO12))+1)&amp;""),(((COUNTIF($AO$3:$AO$51,("&gt;"&amp;AO12))+1)&amp;"..")&amp;(COUNTIF($AO$3:$AO$51,("&gt;="&amp;AO12)))))</f>
        <v>10</v>
      </c>
      <c s="43" r="AR12"/>
      <c s="12" r="AS12">
        <f>IF(OR(AND((B12=""),(C12&lt;&gt;"")),AND((B12&lt;&gt;""),(C12=""))),0,1)</f>
        <v>1</v>
      </c>
      <c s="25" r="AT12">
        <f>IF(OR(AND((B12&lt;&gt;""),(D12="")),AND((B12=""),(D12&lt;&gt;""))),0,1)</f>
        <v>1</v>
      </c>
      <c s="13" r="AU12"/>
    </row>
    <row ht="12.75" r="13" customHeight="1">
      <c s="44" r="A13">
        <v>11</v>
      </c>
      <c t="s" s="47" r="B13">
        <v>84</v>
      </c>
      <c t="s" s="33" r="C13">
        <v>26</v>
      </c>
      <c t="s" s="33" r="D13">
        <v>71</v>
      </c>
      <c s="29" r="E13"/>
      <c s="29" r="F13"/>
      <c s="29" r="G13"/>
      <c s="29" r="H13"/>
      <c s="29" r="I13">
        <v>1</v>
      </c>
      <c s="29" r="J13"/>
      <c s="29" r="K13"/>
      <c s="29" r="L13">
        <v>1</v>
      </c>
      <c s="29" r="M13">
        <v>1</v>
      </c>
      <c s="29" r="N13">
        <v>1</v>
      </c>
      <c s="29" r="O13">
        <v>1</v>
      </c>
      <c s="29" r="P13"/>
      <c s="29" r="Q13"/>
      <c s="29" r="R13">
        <v>1</v>
      </c>
      <c s="29" r="S13">
        <v>1</v>
      </c>
      <c s="48" r="T13">
        <f>COUNTIF(E13:S13,"&gt;0")+(U13/10000)</f>
        <v>7.0104</v>
      </c>
      <c s="48" r="U13">
        <f>SUMPRODUCT(E13:S13,$E$53:$S$53)</f>
        <v>104</v>
      </c>
      <c t="str" s="5" r="V13">
        <f>IF((COUNTIF($T$3:$T$51,("="&amp;T13))=1),((COUNTIF($T$3:$T$51,("&gt;"&amp;T13))+1)&amp;""),(((COUNTIF($T$3:$T$51,("&gt;"&amp;T13))+1)&amp;"..")&amp;(COUNTIF($T$3:$T$51,("&gt;="&amp;T13)))))</f>
        <v>22</v>
      </c>
      <c s="29" r="W13"/>
      <c s="29" r="X13">
        <v>1</v>
      </c>
      <c s="29" r="Y13"/>
      <c s="29" r="Z13"/>
      <c s="29" r="AA13">
        <v>1</v>
      </c>
      <c s="29" r="AB13"/>
      <c s="29" r="AC13">
        <v>1</v>
      </c>
      <c s="29" r="AD13"/>
      <c s="29" r="AE13"/>
      <c s="29" r="AF13">
        <v>1</v>
      </c>
      <c s="29" r="AG13">
        <v>1</v>
      </c>
      <c s="29" r="AH13"/>
      <c s="29" r="AI13">
        <v>1</v>
      </c>
      <c s="29" r="AJ13"/>
      <c s="29" r="AK13">
        <v>1</v>
      </c>
      <c s="48" r="AL13">
        <f>COUNTIF(W13:AK13,"&gt;0")+(AM13/10000)</f>
        <v>7.022</v>
      </c>
      <c s="48" r="AM13">
        <f>SUMPRODUCT(W13:AK13,$W$53:$AK$53)</f>
        <v>220</v>
      </c>
      <c t="str" s="5" r="AN13">
        <f>IF((COUNTIF($AL$3:$AL$51,("="&amp;AL13))=1),((COUNTIF($AL$3:$AL$51,("&gt;"&amp;AL13))+1)&amp;""),(((COUNTIF($AL$3:$AL$51,("&gt;"&amp;AL13))+1)&amp;"..")&amp;(COUNTIF($AL$3:$AL$51,("&gt;="&amp;AL13)))))</f>
        <v>5</v>
      </c>
      <c s="26" r="AO13">
        <f>T13+AL13</f>
        <v>14.0324</v>
      </c>
      <c s="26" r="AP13">
        <f>U13+AM13</f>
        <v>324</v>
      </c>
      <c t="str" s="5" r="AQ13">
        <f>IF((COUNTIF($AO$3:$AO$51,("="&amp;AO13))=1),((COUNTIF($AO$3:$AO$51,("&gt;"&amp;AO13))+1)&amp;""),(((COUNTIF($AO$3:$AO$51,("&gt;"&amp;AO13))+1)&amp;"..")&amp;(COUNTIF($AO$3:$AO$51,("&gt;="&amp;AO13)))))</f>
        <v>11</v>
      </c>
      <c s="43" r="AR13"/>
      <c s="12" r="AS13">
        <f>IF(OR(AND((B13=""),(C13&lt;&gt;"")),AND((B13&lt;&gt;""),(C13=""))),0,1)</f>
        <v>1</v>
      </c>
      <c s="25" r="AT13">
        <f>IF(OR(AND((B13&lt;&gt;""),(D13="")),AND((B13=""),(D13&lt;&gt;""))),0,1)</f>
        <v>1</v>
      </c>
      <c s="13" r="AU13"/>
    </row>
    <row ht="12.75" r="14" customHeight="1">
      <c s="44" r="A14">
        <v>12</v>
      </c>
      <c t="s" s="47" r="B14">
        <v>85</v>
      </c>
      <c t="s" s="33" r="C14">
        <v>26</v>
      </c>
      <c t="s" s="33" r="D14">
        <v>71</v>
      </c>
      <c s="29" r="E14">
        <v>1</v>
      </c>
      <c s="29" r="F14"/>
      <c s="29" r="G14"/>
      <c s="29" r="H14"/>
      <c s="29" r="I14">
        <v>1</v>
      </c>
      <c s="29" r="J14">
        <v>1</v>
      </c>
      <c s="29" r="K14"/>
      <c s="29" r="L14">
        <v>1</v>
      </c>
      <c s="29" r="M14">
        <v>1</v>
      </c>
      <c s="29" r="N14">
        <v>1</v>
      </c>
      <c s="29" r="O14"/>
      <c s="29" r="P14"/>
      <c s="29" r="Q14">
        <v>1</v>
      </c>
      <c s="29" r="R14"/>
      <c s="29" r="S14">
        <v>1</v>
      </c>
      <c s="48" r="T14">
        <f>COUNTIF(E14:S14,"&gt;0")+(U14/10000)</f>
        <v>8.0132</v>
      </c>
      <c s="48" r="U14">
        <f>SUMPRODUCT(E14:S14,$E$53:$S$53)</f>
        <v>132</v>
      </c>
      <c t="str" s="5" r="V14">
        <f>IF((COUNTIF($T$3:$T$51,("="&amp;T14))=1),((COUNTIF($T$3:$T$51,("&gt;"&amp;T14))+1)&amp;""),(((COUNTIF($T$3:$T$51,("&gt;"&amp;T14))+1)&amp;"..")&amp;(COUNTIF($T$3:$T$51,("&gt;="&amp;T14)))))</f>
        <v>14</v>
      </c>
      <c s="29" r="W14"/>
      <c s="29" r="X14"/>
      <c s="29" r="Y14">
        <v>1</v>
      </c>
      <c s="29" r="Z14"/>
      <c s="29" r="AA14"/>
      <c s="29" r="AB14"/>
      <c s="29" r="AC14"/>
      <c s="29" r="AD14">
        <v>1</v>
      </c>
      <c s="29" r="AE14"/>
      <c s="29" r="AF14"/>
      <c s="29" r="AG14">
        <v>1</v>
      </c>
      <c s="29" r="AH14"/>
      <c s="29" r="AI14">
        <v>1</v>
      </c>
      <c s="29" r="AJ14">
        <v>1</v>
      </c>
      <c s="29" r="AK14">
        <v>1</v>
      </c>
      <c s="48" r="AL14">
        <f>COUNTIF(W14:AK14,"&gt;0")+(AM14/10000)</f>
        <v>6.0148</v>
      </c>
      <c s="48" r="AM14">
        <f>SUMPRODUCT(W14:AK14,$W$53:$AK$53)</f>
        <v>148</v>
      </c>
      <c t="str" s="5" r="AN14">
        <f>IF((COUNTIF($AL$3:$AL$51,("="&amp;AL14))=1),((COUNTIF($AL$3:$AL$51,("&gt;"&amp;AL14))+1)&amp;""),(((COUNTIF($AL$3:$AL$51,("&gt;"&amp;AL14))+1)&amp;"..")&amp;(COUNTIF($AL$3:$AL$51,("&gt;="&amp;AL14)))))</f>
        <v>11</v>
      </c>
      <c s="26" r="AO14">
        <f>T14+AL14</f>
        <v>14.028</v>
      </c>
      <c s="26" r="AP14">
        <f>U14+AM14</f>
        <v>280</v>
      </c>
      <c t="str" s="5" r="AQ14">
        <f>IF((COUNTIF($AO$3:$AO$51,("="&amp;AO14))=1),((COUNTIF($AO$3:$AO$51,("&gt;"&amp;AO14))+1)&amp;""),(((COUNTIF($AO$3:$AO$51,("&gt;"&amp;AO14))+1)&amp;"..")&amp;(COUNTIF($AO$3:$AO$51,("&gt;="&amp;AO14)))))</f>
        <v>12</v>
      </c>
      <c s="43" r="AR14"/>
      <c s="12" r="AS14">
        <f>IF(OR(AND((B14=""),(C14&lt;&gt;"")),AND((B14&lt;&gt;""),(C14=""))),0,1)</f>
        <v>1</v>
      </c>
      <c s="25" r="AT14">
        <f>IF(OR(AND((B14&lt;&gt;""),(D14="")),AND((B14=""),(D14&lt;&gt;""))),0,1)</f>
        <v>1</v>
      </c>
      <c s="13" r="AU14"/>
    </row>
    <row ht="12.75" r="15" customHeight="1">
      <c s="44" r="A15">
        <v>13</v>
      </c>
      <c t="s" s="47" r="B15">
        <v>86</v>
      </c>
      <c t="s" s="33" r="C15">
        <v>34</v>
      </c>
      <c t="s" s="33" r="D15">
        <v>71</v>
      </c>
      <c s="29" r="E15">
        <v>1</v>
      </c>
      <c s="29" r="F15"/>
      <c s="29" r="G15"/>
      <c s="29" r="H15"/>
      <c s="29" r="I15">
        <v>1</v>
      </c>
      <c s="29" r="J15"/>
      <c s="29" r="K15"/>
      <c s="29" r="L15">
        <v>1</v>
      </c>
      <c s="29" r="M15">
        <v>1</v>
      </c>
      <c s="29" r="N15">
        <v>1</v>
      </c>
      <c s="29" r="O15">
        <v>1</v>
      </c>
      <c s="29" r="P15"/>
      <c s="29" r="Q15">
        <v>1</v>
      </c>
      <c s="29" r="R15">
        <v>1</v>
      </c>
      <c s="29" r="S15">
        <v>1</v>
      </c>
      <c s="48" r="T15">
        <f>COUNTIF(E15:S15,"&gt;0")+(U15/10000)</f>
        <v>9.0138</v>
      </c>
      <c s="48" r="U15">
        <f>SUMPRODUCT(E15:S15,$E$53:$S$53)</f>
        <v>138</v>
      </c>
      <c t="str" s="5" r="V15">
        <f>IF((COUNTIF($T$3:$T$51,("="&amp;T15))=1),((COUNTIF($T$3:$T$51,("&gt;"&amp;T15))+1)&amp;""),(((COUNTIF($T$3:$T$51,("&gt;"&amp;T15))+1)&amp;"..")&amp;(COUNTIF($T$3:$T$51,("&gt;="&amp;T15)))))</f>
        <v>13</v>
      </c>
      <c s="29" r="W15"/>
      <c s="29" r="X15"/>
      <c s="29" r="Y15"/>
      <c s="29" r="Z15"/>
      <c s="29" r="AA15"/>
      <c s="29" r="AB15"/>
      <c s="29" r="AC15">
        <v>1</v>
      </c>
      <c s="29" r="AD15">
        <v>1</v>
      </c>
      <c s="29" r="AE15"/>
      <c s="29" r="AF15"/>
      <c s="29" r="AG15">
        <v>1</v>
      </c>
      <c s="29" r="AH15"/>
      <c s="29" r="AI15"/>
      <c s="29" r="AJ15">
        <v>1</v>
      </c>
      <c s="29" r="AK15">
        <v>1</v>
      </c>
      <c s="48" r="AL15">
        <f>COUNTIF(W15:AK15,"&gt;0")+(AM15/10000)</f>
        <v>5.0124</v>
      </c>
      <c s="48" r="AM15">
        <f>SUMPRODUCT(W15:AK15,$W$53:$AK$53)</f>
        <v>124</v>
      </c>
      <c t="str" s="5" r="AN15">
        <f>IF((COUNTIF($AL$3:$AL$51,("="&amp;AL15))=1),((COUNTIF($AL$3:$AL$51,("&gt;"&amp;AL15))+1)&amp;""),(((COUNTIF($AL$3:$AL$51,("&gt;"&amp;AL15))+1)&amp;"..")&amp;(COUNTIF($AL$3:$AL$51,("&gt;="&amp;AL15)))))</f>
        <v>16..17</v>
      </c>
      <c s="26" r="AO15">
        <f>T15+AL15</f>
        <v>14.0262</v>
      </c>
      <c s="26" r="AP15">
        <f>U15+AM15</f>
        <v>262</v>
      </c>
      <c t="str" s="5" r="AQ15">
        <f>IF((COUNTIF($AO$3:$AO$51,("="&amp;AO15))=1),((COUNTIF($AO$3:$AO$51,("&gt;"&amp;AO15))+1)&amp;""),(((COUNTIF($AO$3:$AO$51,("&gt;"&amp;AO15))+1)&amp;"..")&amp;(COUNTIF($AO$3:$AO$51,("&gt;="&amp;AO15)))))</f>
        <v>13</v>
      </c>
      <c s="43" r="AR15"/>
      <c s="12" r="AS15">
        <f>IF(OR(AND((B15=""),(C15&lt;&gt;"")),AND((B15&lt;&gt;""),(C15=""))),0,1)</f>
        <v>1</v>
      </c>
      <c s="25" r="AT15">
        <f>IF(OR(AND((B15&lt;&gt;""),(D15="")),AND((B15=""),(D15&lt;&gt;""))),0,1)</f>
        <v>1</v>
      </c>
      <c s="13" r="AU15"/>
    </row>
    <row ht="12.75" r="16" customHeight="1">
      <c s="44" r="A16">
        <v>14</v>
      </c>
      <c t="s" s="47" r="B16">
        <v>87</v>
      </c>
      <c t="s" s="33" r="C16">
        <v>22</v>
      </c>
      <c t="s" s="33" r="D16">
        <v>71</v>
      </c>
      <c s="29" r="E16">
        <v>1</v>
      </c>
      <c s="29" r="F16"/>
      <c s="29" r="G16"/>
      <c s="29" r="H16"/>
      <c s="29" r="I16">
        <v>1</v>
      </c>
      <c s="29" r="J16"/>
      <c s="29" r="K16">
        <v>1</v>
      </c>
      <c s="29" r="L16">
        <v>1</v>
      </c>
      <c s="29" r="M16">
        <v>1</v>
      </c>
      <c s="29" r="N16">
        <v>1</v>
      </c>
      <c s="29" r="O16">
        <v>1</v>
      </c>
      <c s="29" r="P16"/>
      <c s="29" r="Q16">
        <v>1</v>
      </c>
      <c s="29" r="R16">
        <v>1</v>
      </c>
      <c s="29" r="S16">
        <v>1</v>
      </c>
      <c s="48" r="T16">
        <f>COUNTIF(E16:S16,"&gt;0")+(U16/10000)</f>
        <v>10.0183</v>
      </c>
      <c s="48" r="U16">
        <f>SUMPRODUCT(E16:S16,$E$53:$S$53)</f>
        <v>183</v>
      </c>
      <c t="str" s="5" r="V16">
        <f>IF((COUNTIF($T$3:$T$51,("="&amp;T16))=1),((COUNTIF($T$3:$T$51,("&gt;"&amp;T16))+1)&amp;""),(((COUNTIF($T$3:$T$51,("&gt;"&amp;T16))+1)&amp;"..")&amp;(COUNTIF($T$3:$T$51,("&gt;="&amp;T16)))))</f>
        <v>6..9</v>
      </c>
      <c s="29" r="W16"/>
      <c s="29" r="X16"/>
      <c s="29" r="Y16"/>
      <c s="29" r="Z16"/>
      <c s="29" r="AA16"/>
      <c s="29" r="AB16"/>
      <c s="29" r="AC16"/>
      <c s="29" r="AD16"/>
      <c s="29" r="AE16"/>
      <c s="29" r="AF16"/>
      <c s="29" r="AG16">
        <v>1</v>
      </c>
      <c s="29" r="AH16"/>
      <c s="29" r="AI16">
        <v>1</v>
      </c>
      <c s="29" r="AJ16">
        <v>1</v>
      </c>
      <c s="29" r="AK16">
        <v>1</v>
      </c>
      <c s="48" r="AL16">
        <f>COUNTIF(W16:AK16,"&gt;0")+(AM16/10000)</f>
        <v>4.0062</v>
      </c>
      <c s="48" r="AM16">
        <f>SUMPRODUCT(W16:AK16,$W$53:$AK$53)</f>
        <v>62</v>
      </c>
      <c t="str" s="5" r="AN16">
        <f>IF((COUNTIF($AL$3:$AL$51,("="&amp;AL16))=1),((COUNTIF($AL$3:$AL$51,("&gt;"&amp;AL16))+1)&amp;""),(((COUNTIF($AL$3:$AL$51,("&gt;"&amp;AL16))+1)&amp;"..")&amp;(COUNTIF($AL$3:$AL$51,("&gt;="&amp;AL16)))))</f>
        <v>28..30</v>
      </c>
      <c s="26" r="AO16">
        <f>T16+AL16</f>
        <v>14.0245</v>
      </c>
      <c s="26" r="AP16">
        <f>U16+AM16</f>
        <v>245</v>
      </c>
      <c t="str" s="5" r="AQ16">
        <f>IF((COUNTIF($AO$3:$AO$51,("="&amp;AO16))=1),((COUNTIF($AO$3:$AO$51,("&gt;"&amp;AO16))+1)&amp;""),(((COUNTIF($AO$3:$AO$51,("&gt;"&amp;AO16))+1)&amp;"..")&amp;(COUNTIF($AO$3:$AO$51,("&gt;="&amp;AO16)))))</f>
        <v>14</v>
      </c>
      <c s="43" r="AR16"/>
      <c s="12" r="AS16">
        <f>IF(OR(AND((B16=""),(C16&lt;&gt;"")),AND((B16&lt;&gt;""),(C16=""))),0,1)</f>
        <v>1</v>
      </c>
      <c s="25" r="AT16">
        <f>IF(OR(AND((B16&lt;&gt;""),(D16="")),AND((B16=""),(D16&lt;&gt;""))),0,1)</f>
        <v>1</v>
      </c>
      <c s="13" r="AU16"/>
    </row>
    <row ht="12.75" r="17" customHeight="1">
      <c s="44" r="A17">
        <v>15</v>
      </c>
      <c t="s" s="47" r="B17">
        <v>88</v>
      </c>
      <c t="s" s="33" r="C17">
        <v>20</v>
      </c>
      <c t="s" s="33" r="D17">
        <v>71</v>
      </c>
      <c s="29" r="E17">
        <v>1</v>
      </c>
      <c s="29" r="F17">
        <v>1</v>
      </c>
      <c s="29" r="G17"/>
      <c s="29" r="H17"/>
      <c s="29" r="I17">
        <v>1</v>
      </c>
      <c s="29" r="J17"/>
      <c s="29" r="K17"/>
      <c s="29" r="L17">
        <v>1</v>
      </c>
      <c s="29" r="M17"/>
      <c s="29" r="N17">
        <v>1</v>
      </c>
      <c s="29" r="O17">
        <v>1</v>
      </c>
      <c s="29" r="P17"/>
      <c s="29" r="Q17">
        <v>1</v>
      </c>
      <c s="29" r="R17"/>
      <c s="29" r="S17">
        <v>1</v>
      </c>
      <c s="48" r="T17">
        <f>COUNTIF(E17:S17,"&gt;0")+(U17/10000)</f>
        <v>8.0126</v>
      </c>
      <c s="48" r="U17">
        <f>SUMPRODUCT(E17:S17,$E$53:$S$53)</f>
        <v>126</v>
      </c>
      <c t="str" s="5" r="V17">
        <f>IF((COUNTIF($T$3:$T$51,("="&amp;T17))=1),((COUNTIF($T$3:$T$51,("&gt;"&amp;T17))+1)&amp;""),(((COUNTIF($T$3:$T$51,("&gt;"&amp;T17))+1)&amp;"..")&amp;(COUNTIF($T$3:$T$51,("&gt;="&amp;T17)))))</f>
        <v>15</v>
      </c>
      <c s="29" r="W17"/>
      <c s="29" r="X17">
        <v>1</v>
      </c>
      <c s="29" r="Y17"/>
      <c s="29" r="Z17">
        <v>1</v>
      </c>
      <c s="29" r="AA17"/>
      <c s="29" r="AB17"/>
      <c s="29" r="AC17"/>
      <c s="29" r="AD17"/>
      <c s="29" r="AE17">
        <v>1</v>
      </c>
      <c s="29" r="AF17"/>
      <c s="29" r="AG17">
        <v>1</v>
      </c>
      <c s="29" r="AH17"/>
      <c s="29" r="AI17">
        <v>1</v>
      </c>
      <c s="29" r="AJ17"/>
      <c s="29" r="AK17"/>
      <c s="48" r="AL17">
        <f>COUNTIF(W17:AK17,"&gt;0")+(AM17/10000)</f>
        <v>5.0162</v>
      </c>
      <c s="48" r="AM17">
        <f>SUMPRODUCT(W17:AK17,$W$53:$AK$53)</f>
        <v>162</v>
      </c>
      <c t="str" s="5" r="AN17">
        <f>IF((COUNTIF($AL$3:$AL$51,("="&amp;AL17))=1),((COUNTIF($AL$3:$AL$51,("&gt;"&amp;AL17))+1)&amp;""),(((COUNTIF($AL$3:$AL$51,("&gt;"&amp;AL17))+1)&amp;"..")&amp;(COUNTIF($AL$3:$AL$51,("&gt;="&amp;AL17)))))</f>
        <v>14</v>
      </c>
      <c s="26" r="AO17">
        <f>T17+AL17</f>
        <v>13.0288</v>
      </c>
      <c s="26" r="AP17">
        <f>U17+AM17</f>
        <v>288</v>
      </c>
      <c t="str" s="5" r="AQ17">
        <f>IF((COUNTIF($AO$3:$AO$51,("="&amp;AO17))=1),((COUNTIF($AO$3:$AO$51,("&gt;"&amp;AO17))+1)&amp;""),(((COUNTIF($AO$3:$AO$51,("&gt;"&amp;AO17))+1)&amp;"..")&amp;(COUNTIF($AO$3:$AO$51,("&gt;="&amp;AO17)))))</f>
        <v>15</v>
      </c>
      <c s="43" r="AR17"/>
      <c s="12" r="AS17">
        <f>IF(OR(AND((B17=""),(C17&lt;&gt;"")),AND((B17&lt;&gt;""),(C17=""))),0,1)</f>
        <v>1</v>
      </c>
      <c s="25" r="AT17">
        <f>IF(OR(AND((B17&lt;&gt;""),(D17="")),AND((B17=""),(D17&lt;&gt;""))),0,1)</f>
        <v>1</v>
      </c>
      <c s="13" r="AU17"/>
    </row>
    <row ht="12.75" r="18" customHeight="1">
      <c s="44" r="A18">
        <v>16</v>
      </c>
      <c t="s" s="47" r="B18">
        <v>89</v>
      </c>
      <c t="s" s="33" r="C18">
        <v>90</v>
      </c>
      <c t="s" s="33" r="D18">
        <v>71</v>
      </c>
      <c s="29" r="E18">
        <v>1</v>
      </c>
      <c s="29" r="F18"/>
      <c s="29" r="G18">
        <v>1</v>
      </c>
      <c s="29" r="H18"/>
      <c s="29" r="I18"/>
      <c s="29" r="J18"/>
      <c s="29" r="K18"/>
      <c s="29" r="L18">
        <v>1</v>
      </c>
      <c s="29" r="M18"/>
      <c s="29" r="N18">
        <v>1</v>
      </c>
      <c s="29" r="O18">
        <v>1</v>
      </c>
      <c s="29" r="P18"/>
      <c s="29" r="Q18"/>
      <c s="29" r="R18">
        <v>1</v>
      </c>
      <c s="29" r="S18">
        <v>1</v>
      </c>
      <c s="48" r="T18">
        <f>COUNTIF(E18:S18,"&gt;0")+(U18/10000)</f>
        <v>7.0119</v>
      </c>
      <c s="48" r="U18">
        <f>SUMPRODUCT(E18:S18,$E$53:$S$53)</f>
        <v>119</v>
      </c>
      <c t="str" s="5" r="V18">
        <f>IF((COUNTIF($T$3:$T$51,("="&amp;T18))=1),((COUNTIF($T$3:$T$51,("&gt;"&amp;T18))+1)&amp;""),(((COUNTIF($T$3:$T$51,("&gt;"&amp;T18))+1)&amp;"..")&amp;(COUNTIF($T$3:$T$51,("&gt;="&amp;T18)))))</f>
        <v>21</v>
      </c>
      <c s="29" r="W18"/>
      <c s="29" r="X18"/>
      <c s="29" r="Y18">
        <v>1</v>
      </c>
      <c s="29" r="Z18"/>
      <c s="29" r="AA18"/>
      <c s="29" r="AB18">
        <v>1</v>
      </c>
      <c s="29" r="AC18"/>
      <c s="29" r="AD18"/>
      <c s="29" r="AE18"/>
      <c s="29" r="AF18"/>
      <c s="29" r="AG18">
        <v>1</v>
      </c>
      <c s="29" r="AH18"/>
      <c s="29" r="AI18">
        <v>1</v>
      </c>
      <c s="29" r="AJ18">
        <v>1</v>
      </c>
      <c s="29" r="AK18">
        <v>1</v>
      </c>
      <c s="48" r="AL18">
        <f>COUNTIF(W18:AK18,"&gt;0")+(AM18/10000)</f>
        <v>6.0154</v>
      </c>
      <c s="48" r="AM18">
        <f>SUMPRODUCT(W18:AK18,$W$53:$AK$53)</f>
        <v>154</v>
      </c>
      <c t="str" s="5" r="AN18">
        <f>IF((COUNTIF($AL$3:$AL$51,("="&amp;AL18))=1),((COUNTIF($AL$3:$AL$51,("&gt;"&amp;AL18))+1)&amp;""),(((COUNTIF($AL$3:$AL$51,("&gt;"&amp;AL18))+1)&amp;"..")&amp;(COUNTIF($AL$3:$AL$51,("&gt;="&amp;AL18)))))</f>
        <v>10</v>
      </c>
      <c s="26" r="AO18">
        <f>T18+AL18</f>
        <v>13.0273</v>
      </c>
      <c s="26" r="AP18">
        <f>U18+AM18</f>
        <v>273</v>
      </c>
      <c t="str" s="5" r="AQ18">
        <f>IF((COUNTIF($AO$3:$AO$51,("="&amp;AO18))=1),((COUNTIF($AO$3:$AO$51,("&gt;"&amp;AO18))+1)&amp;""),(((COUNTIF($AO$3:$AO$51,("&gt;"&amp;AO18))+1)&amp;"..")&amp;(COUNTIF($AO$3:$AO$51,("&gt;="&amp;AO18)))))</f>
        <v>16</v>
      </c>
      <c s="43" r="AR18"/>
      <c s="12" r="AS18">
        <f>IF(OR(AND((B18=""),(C18&lt;&gt;"")),AND((B18&lt;&gt;""),(C18=""))),0,1)</f>
        <v>1</v>
      </c>
      <c s="25" r="AT18">
        <f>IF(OR(AND((B18&lt;&gt;""),(D18="")),AND((B18=""),(D18&lt;&gt;""))),0,1)</f>
        <v>1</v>
      </c>
      <c s="13" r="AU18"/>
    </row>
    <row ht="12.75" r="19" customHeight="1">
      <c s="44" r="A19">
        <v>17</v>
      </c>
      <c t="s" s="47" r="B19">
        <v>91</v>
      </c>
      <c t="s" s="33" r="C19">
        <v>34</v>
      </c>
      <c t="s" s="33" r="D19">
        <v>71</v>
      </c>
      <c s="29" r="E19">
        <v>1</v>
      </c>
      <c s="29" r="F19"/>
      <c s="29" r="G19"/>
      <c s="29" r="H19"/>
      <c s="29" r="I19">
        <v>1</v>
      </c>
      <c s="29" r="J19"/>
      <c s="29" r="K19"/>
      <c s="29" r="L19">
        <v>1</v>
      </c>
      <c s="29" r="M19">
        <v>1</v>
      </c>
      <c s="29" r="N19">
        <v>1</v>
      </c>
      <c s="29" r="O19"/>
      <c s="29" r="P19"/>
      <c s="29" r="Q19">
        <v>1</v>
      </c>
      <c s="29" r="R19">
        <v>1</v>
      </c>
      <c s="29" r="S19">
        <v>1</v>
      </c>
      <c s="48" r="T19">
        <f>COUNTIF(E19:S19,"&gt;0")+(U19/10000)</f>
        <v>8.0118</v>
      </c>
      <c s="48" r="U19">
        <f>SUMPRODUCT(E19:S19,$E$53:$S$53)</f>
        <v>118</v>
      </c>
      <c t="str" s="5" r="V19">
        <f>IF((COUNTIF($T$3:$T$51,("="&amp;T19))=1),((COUNTIF($T$3:$T$51,("&gt;"&amp;T19))+1)&amp;""),(((COUNTIF($T$3:$T$51,("&gt;"&amp;T19))+1)&amp;"..")&amp;(COUNTIF($T$3:$T$51,("&gt;="&amp;T19)))))</f>
        <v>17</v>
      </c>
      <c s="29" r="W19"/>
      <c s="29" r="X19"/>
      <c s="29" r="Y19"/>
      <c s="29" r="Z19"/>
      <c s="29" r="AA19"/>
      <c s="29" r="AB19"/>
      <c s="29" r="AC19"/>
      <c s="29" r="AD19">
        <v>1</v>
      </c>
      <c s="29" r="AE19"/>
      <c s="29" r="AF19">
        <v>1</v>
      </c>
      <c s="29" r="AG19">
        <v>1</v>
      </c>
      <c s="29" r="AH19"/>
      <c s="29" r="AI19">
        <v>1</v>
      </c>
      <c s="29" r="AJ19">
        <v>1</v>
      </c>
      <c s="29" r="AK19"/>
      <c s="48" r="AL19">
        <f>COUNTIF(W19:AK19,"&gt;0")+(AM19/10000)</f>
        <v>5.0125</v>
      </c>
      <c s="48" r="AM19">
        <f>SUMPRODUCT(W19:AK19,$W$53:$AK$53)</f>
        <v>125</v>
      </c>
      <c t="str" s="5" r="AN19">
        <f>IF((COUNTIF($AL$3:$AL$51,("="&amp;AL19))=1),((COUNTIF($AL$3:$AL$51,("&gt;"&amp;AL19))+1)&amp;""),(((COUNTIF($AL$3:$AL$51,("&gt;"&amp;AL19))+1)&amp;"..")&amp;(COUNTIF($AL$3:$AL$51,("&gt;="&amp;AL19)))))</f>
        <v>15</v>
      </c>
      <c s="26" r="AO19">
        <f>T19+AL19</f>
        <v>13.0243</v>
      </c>
      <c s="26" r="AP19">
        <f>U19+AM19</f>
        <v>243</v>
      </c>
      <c t="str" s="5" r="AQ19">
        <f>IF((COUNTIF($AO$3:$AO$51,("="&amp;AO19))=1),((COUNTIF($AO$3:$AO$51,("&gt;"&amp;AO19))+1)&amp;""),(((COUNTIF($AO$3:$AO$51,("&gt;"&amp;AO19))+1)&amp;"..")&amp;(COUNTIF($AO$3:$AO$51,("&gt;="&amp;AO19)))))</f>
        <v>17</v>
      </c>
      <c s="43" r="AR19"/>
      <c s="12" r="AS19">
        <f>IF(OR(AND((B19=""),(C19&lt;&gt;"")),AND((B19&lt;&gt;""),(C19=""))),0,1)</f>
        <v>1</v>
      </c>
      <c s="25" r="AT19">
        <f>IF(OR(AND((B19&lt;&gt;""),(D19="")),AND((B19=""),(D19&lt;&gt;""))),0,1)</f>
        <v>1</v>
      </c>
      <c s="13" r="AU19"/>
    </row>
    <row ht="12.75" r="20" customHeight="1">
      <c s="44" r="A20">
        <v>18</v>
      </c>
      <c t="s" s="47" r="B20">
        <v>92</v>
      </c>
      <c t="s" s="33" r="C20">
        <v>20</v>
      </c>
      <c t="s" s="33" r="D20">
        <v>71</v>
      </c>
      <c s="29" r="E20">
        <v>1</v>
      </c>
      <c s="29" r="F20">
        <v>1</v>
      </c>
      <c s="29" r="G20"/>
      <c s="29" r="H20"/>
      <c s="29" r="I20">
        <v>1</v>
      </c>
      <c s="29" r="J20">
        <v>1</v>
      </c>
      <c s="29" r="K20"/>
      <c s="29" r="L20">
        <v>1</v>
      </c>
      <c s="29" r="M20">
        <v>1</v>
      </c>
      <c s="29" r="N20">
        <v>1</v>
      </c>
      <c s="29" r="O20">
        <v>1</v>
      </c>
      <c s="29" r="P20"/>
      <c s="29" r="Q20">
        <v>1</v>
      </c>
      <c s="29" r="R20"/>
      <c s="29" r="S20">
        <v>1</v>
      </c>
      <c s="48" r="T20">
        <f>COUNTIF(E20:S20,"&gt;0")+(U20/10000)</f>
        <v>10.0193</v>
      </c>
      <c s="48" r="U20">
        <f>SUMPRODUCT(E20:S20,$E$53:$S$53)</f>
        <v>193</v>
      </c>
      <c t="str" s="5" r="V20">
        <f>IF((COUNTIF($T$3:$T$51,("="&amp;T20))=1),((COUNTIF($T$3:$T$51,("&gt;"&amp;T20))+1)&amp;""),(((COUNTIF($T$3:$T$51,("&gt;"&amp;T20))+1)&amp;"..")&amp;(COUNTIF($T$3:$T$51,("&gt;="&amp;T20)))))</f>
        <v>5</v>
      </c>
      <c s="29" r="W20"/>
      <c s="29" r="X20"/>
      <c s="29" r="Y20"/>
      <c s="29" r="Z20"/>
      <c s="29" r="AA20"/>
      <c s="29" r="AB20"/>
      <c s="29" r="AC20"/>
      <c s="29" r="AD20"/>
      <c s="29" r="AE20"/>
      <c s="29" r="AF20"/>
      <c s="29" r="AG20">
        <v>1</v>
      </c>
      <c s="29" r="AH20"/>
      <c s="29" r="AI20"/>
      <c s="29" r="AJ20">
        <v>1</v>
      </c>
      <c s="29" r="AK20">
        <v>1</v>
      </c>
      <c s="48" r="AL20">
        <f>COUNTIF(W20:AK20,"&gt;0")+(AM20/10000)</f>
        <v>3.0043</v>
      </c>
      <c s="48" r="AM20">
        <f>SUMPRODUCT(W20:AK20,$W$53:$AK$53)</f>
        <v>43</v>
      </c>
      <c t="str" s="5" r="AN20">
        <f>IF((COUNTIF($AL$3:$AL$51,("="&amp;AL20))=1),((COUNTIF($AL$3:$AL$51,("&gt;"&amp;AL20))+1)&amp;""),(((COUNTIF($AL$3:$AL$51,("&gt;"&amp;AL20))+1)&amp;"..")&amp;(COUNTIF($AL$3:$AL$51,("&gt;="&amp;AL20)))))</f>
        <v>37</v>
      </c>
      <c s="26" r="AO20">
        <f>T20+AL20</f>
        <v>13.0236</v>
      </c>
      <c s="26" r="AP20">
        <f>U20+AM20</f>
        <v>236</v>
      </c>
      <c t="str" s="5" r="AQ20">
        <f>IF((COUNTIF($AO$3:$AO$51,("="&amp;AO20))=1),((COUNTIF($AO$3:$AO$51,("&gt;"&amp;AO20))+1)&amp;""),(((COUNTIF($AO$3:$AO$51,("&gt;"&amp;AO20))+1)&amp;"..")&amp;(COUNTIF($AO$3:$AO$51,("&gt;="&amp;AO20)))))</f>
        <v>18</v>
      </c>
      <c s="43" r="AR20"/>
      <c s="12" r="AS20">
        <f>IF(OR(AND((B20=""),(C20&lt;&gt;"")),AND((B20&lt;&gt;""),(C20=""))),0,1)</f>
        <v>1</v>
      </c>
      <c s="25" r="AT20">
        <f>IF(OR(AND((B20&lt;&gt;""),(D20="")),AND((B20=""),(D20&lt;&gt;""))),0,1)</f>
        <v>1</v>
      </c>
      <c s="13" r="AU20"/>
    </row>
    <row ht="12.75" r="21" customHeight="1">
      <c s="44" r="A21">
        <v>19</v>
      </c>
      <c t="s" s="47" r="B21">
        <v>93</v>
      </c>
      <c t="s" s="33" r="C21">
        <v>26</v>
      </c>
      <c t="s" s="33" r="D21">
        <v>71</v>
      </c>
      <c s="29" r="E21">
        <v>1</v>
      </c>
      <c s="29" r="F21"/>
      <c s="29" r="G21"/>
      <c s="29" r="H21"/>
      <c s="29" r="I21">
        <v>1</v>
      </c>
      <c s="29" r="J21">
        <v>1</v>
      </c>
      <c s="29" r="K21"/>
      <c s="29" r="L21">
        <v>1</v>
      </c>
      <c s="29" r="M21">
        <v>1</v>
      </c>
      <c s="29" r="N21">
        <v>1</v>
      </c>
      <c s="29" r="O21">
        <v>1</v>
      </c>
      <c s="29" r="P21"/>
      <c s="29" r="Q21"/>
      <c s="29" r="R21"/>
      <c s="29" r="S21">
        <v>1</v>
      </c>
      <c s="48" r="T21">
        <f>COUNTIF(E21:S21,"&gt;0")+(U21/10000)</f>
        <v>8.0125</v>
      </c>
      <c s="48" r="U21">
        <f>SUMPRODUCT(E21:S21,$E$53:$S$53)</f>
        <v>125</v>
      </c>
      <c t="str" s="5" r="V21">
        <f>IF((COUNTIF($T$3:$T$51,("="&amp;T21))=1),((COUNTIF($T$3:$T$51,("&gt;"&amp;T21))+1)&amp;""),(((COUNTIF($T$3:$T$51,("&gt;"&amp;T21))+1)&amp;"..")&amp;(COUNTIF($T$3:$T$51,("&gt;="&amp;T21)))))</f>
        <v>16</v>
      </c>
      <c s="29" r="W21"/>
      <c s="29" r="X21"/>
      <c s="29" r="Y21"/>
      <c s="29" r="Z21"/>
      <c s="29" r="AA21"/>
      <c s="29" r="AB21"/>
      <c s="29" r="AC21"/>
      <c s="29" r="AD21">
        <v>1</v>
      </c>
      <c s="29" r="AE21"/>
      <c s="29" r="AF21"/>
      <c s="29" r="AG21">
        <v>1</v>
      </c>
      <c s="29" r="AH21"/>
      <c s="29" r="AI21">
        <v>1</v>
      </c>
      <c s="29" r="AJ21">
        <v>1</v>
      </c>
      <c s="29" r="AK21">
        <v>1</v>
      </c>
      <c s="48" r="AL21">
        <f>COUNTIF(W21:AK21,"&gt;0")+(AM21/10000)</f>
        <v>5.0103</v>
      </c>
      <c s="48" r="AM21">
        <f>SUMPRODUCT(W21:AK21,$W$53:$AK$53)</f>
        <v>103</v>
      </c>
      <c t="str" s="5" r="AN21">
        <f>IF((COUNTIF($AL$3:$AL$51,("="&amp;AL21))=1),((COUNTIF($AL$3:$AL$51,("&gt;"&amp;AL21))+1)&amp;""),(((COUNTIF($AL$3:$AL$51,("&gt;"&amp;AL21))+1)&amp;"..")&amp;(COUNTIF($AL$3:$AL$51,("&gt;="&amp;AL21)))))</f>
        <v>19..20</v>
      </c>
      <c s="26" r="AO21">
        <f>T21+AL21</f>
        <v>13.0228</v>
      </c>
      <c s="26" r="AP21">
        <f>U21+AM21</f>
        <v>228</v>
      </c>
      <c t="str" s="5" r="AQ21">
        <f>IF((COUNTIF($AO$3:$AO$51,("="&amp;AO21))=1),((COUNTIF($AO$3:$AO$51,("&gt;"&amp;AO21))+1)&amp;""),(((COUNTIF($AO$3:$AO$51,("&gt;"&amp;AO21))+1)&amp;"..")&amp;(COUNTIF($AO$3:$AO$51,("&gt;="&amp;AO21)))))</f>
        <v>19</v>
      </c>
      <c s="43" r="AR21"/>
      <c s="12" r="AS21">
        <f>IF(OR(AND((B21=""),(C21&lt;&gt;"")),AND((B21&lt;&gt;""),(C21=""))),0,1)</f>
        <v>1</v>
      </c>
      <c s="25" r="AT21">
        <f>IF(OR(AND((B21&lt;&gt;""),(D21="")),AND((B21=""),(D21&lt;&gt;""))),0,1)</f>
        <v>1</v>
      </c>
      <c s="13" r="AU21"/>
    </row>
    <row ht="12.75" r="22" customHeight="1">
      <c s="44" r="A22">
        <v>20</v>
      </c>
      <c t="s" s="47" r="B22">
        <v>94</v>
      </c>
      <c t="s" s="33" r="C22">
        <v>20</v>
      </c>
      <c t="s" s="33" r="D22">
        <v>71</v>
      </c>
      <c s="29" r="E22">
        <v>1</v>
      </c>
      <c s="29" r="F22"/>
      <c s="29" r="G22"/>
      <c s="29" r="H22"/>
      <c s="29" r="I22">
        <v>1</v>
      </c>
      <c s="29" r="J22"/>
      <c s="29" r="K22"/>
      <c s="29" r="L22">
        <v>1</v>
      </c>
      <c s="29" r="M22">
        <v>1</v>
      </c>
      <c s="29" r="N22">
        <v>1</v>
      </c>
      <c s="29" r="O22">
        <v>1</v>
      </c>
      <c s="29" r="P22"/>
      <c s="29" r="Q22">
        <v>1</v>
      </c>
      <c s="29" r="R22"/>
      <c s="29" r="S22">
        <v>1</v>
      </c>
      <c s="48" r="T22">
        <f>COUNTIF(E22:S22,"&gt;0")+(U22/10000)</f>
        <v>8.0111</v>
      </c>
      <c s="48" r="U22">
        <f>SUMPRODUCT(E22:S22,$E$53:$S$53)</f>
        <v>111</v>
      </c>
      <c t="str" s="5" r="V22">
        <f>IF((COUNTIF($T$3:$T$51,("="&amp;T22))=1),((COUNTIF($T$3:$T$51,("&gt;"&amp;T22))+1)&amp;""),(((COUNTIF($T$3:$T$51,("&gt;"&amp;T22))+1)&amp;"..")&amp;(COUNTIF($T$3:$T$51,("&gt;="&amp;T22)))))</f>
        <v>18</v>
      </c>
      <c s="29" r="W22"/>
      <c s="29" r="X22">
        <v>1</v>
      </c>
      <c s="29" r="Y22"/>
      <c s="29" r="Z22"/>
      <c s="29" r="AA22"/>
      <c s="29" r="AB22"/>
      <c s="29" r="AC22"/>
      <c s="29" r="AD22"/>
      <c s="29" r="AE22"/>
      <c s="29" r="AF22"/>
      <c s="29" r="AG22">
        <v>1</v>
      </c>
      <c s="29" r="AH22"/>
      <c s="29" r="AI22">
        <v>1</v>
      </c>
      <c s="29" r="AJ22">
        <v>1</v>
      </c>
      <c s="29" r="AK22">
        <v>1</v>
      </c>
      <c s="48" r="AL22">
        <f>COUNTIF(W22:AK22,"&gt;0")+(AM22/10000)</f>
        <v>5.0104</v>
      </c>
      <c s="48" r="AM22">
        <f>SUMPRODUCT(W22:AK22,$W$53:$AK$53)</f>
        <v>104</v>
      </c>
      <c t="str" s="5" r="AN22">
        <f>IF((COUNTIF($AL$3:$AL$51,("="&amp;AL22))=1),((COUNTIF($AL$3:$AL$51,("&gt;"&amp;AL22))+1)&amp;""),(((COUNTIF($AL$3:$AL$51,("&gt;"&amp;AL22))+1)&amp;"..")&amp;(COUNTIF($AL$3:$AL$51,("&gt;="&amp;AL22)))))</f>
        <v>18</v>
      </c>
      <c s="26" r="AO22">
        <f>T22+AL22</f>
        <v>13.0215</v>
      </c>
      <c s="26" r="AP22">
        <f>U22+AM22</f>
        <v>215</v>
      </c>
      <c t="str" s="5" r="AQ22">
        <f>IF((COUNTIF($AO$3:$AO$51,("="&amp;AO22))=1),((COUNTIF($AO$3:$AO$51,("&gt;"&amp;AO22))+1)&amp;""),(((COUNTIF($AO$3:$AO$51,("&gt;"&amp;AO22))+1)&amp;"..")&amp;(COUNTIF($AO$3:$AO$51,("&gt;="&amp;AO22)))))</f>
        <v>20</v>
      </c>
      <c s="43" r="AR22"/>
      <c s="12" r="AS22">
        <f>IF(OR(AND((B22=""),(C22&lt;&gt;"")),AND((B22&lt;&gt;""),(C22=""))),0,1)</f>
        <v>1</v>
      </c>
      <c s="25" r="AT22">
        <f>IF(OR(AND((B22&lt;&gt;""),(D22="")),AND((B22=""),(D22&lt;&gt;""))),0,1)</f>
        <v>1</v>
      </c>
      <c s="13" r="AU22"/>
    </row>
    <row ht="12.75" r="23" customHeight="1">
      <c s="44" r="A23">
        <v>21</v>
      </c>
      <c t="s" s="47" r="B23">
        <v>95</v>
      </c>
      <c t="s" s="33" r="C23">
        <v>81</v>
      </c>
      <c t="s" s="33" r="D23">
        <v>71</v>
      </c>
      <c s="29" r="E23">
        <v>1</v>
      </c>
      <c s="29" r="F23"/>
      <c s="29" r="G23"/>
      <c s="29" r="H23"/>
      <c s="29" r="I23"/>
      <c s="29" r="J23"/>
      <c s="29" r="K23"/>
      <c s="29" r="L23">
        <v>1</v>
      </c>
      <c s="29" r="M23">
        <v>1</v>
      </c>
      <c s="29" r="N23">
        <v>1</v>
      </c>
      <c s="29" r="O23">
        <v>1</v>
      </c>
      <c s="29" r="P23"/>
      <c s="29" r="Q23">
        <v>1</v>
      </c>
      <c s="29" r="R23"/>
      <c s="29" r="S23">
        <v>1</v>
      </c>
      <c s="48" r="T23">
        <f>COUNTIF(E23:S23,"&gt;0")+(U23/10000)</f>
        <v>7.01</v>
      </c>
      <c s="48" r="U23">
        <f>SUMPRODUCT(E23:S23,$E$53:$S$53)</f>
        <v>100</v>
      </c>
      <c t="str" s="5" r="V23">
        <f>IF((COUNTIF($T$3:$T$51,("="&amp;T23))=1),((COUNTIF($T$3:$T$51,("&gt;"&amp;T23))+1)&amp;""),(((COUNTIF($T$3:$T$51,("&gt;"&amp;T23))+1)&amp;"..")&amp;(COUNTIF($T$3:$T$51,("&gt;="&amp;T23)))))</f>
        <v>23</v>
      </c>
      <c s="29" r="W23"/>
      <c s="29" r="X23"/>
      <c s="29" r="Y23"/>
      <c s="29" r="Z23"/>
      <c s="29" r="AA23"/>
      <c s="29" r="AB23"/>
      <c s="29" r="AC23"/>
      <c s="29" r="AD23">
        <v>1</v>
      </c>
      <c s="29" r="AE23"/>
      <c s="29" r="AF23"/>
      <c s="29" r="AG23">
        <v>1</v>
      </c>
      <c s="29" r="AH23"/>
      <c s="29" r="AI23">
        <v>1</v>
      </c>
      <c s="29" r="AJ23">
        <v>1</v>
      </c>
      <c s="29" r="AK23">
        <v>1</v>
      </c>
      <c s="48" r="AL23">
        <f>COUNTIF(W23:AK23,"&gt;0")+(AM23/10000)</f>
        <v>5.0103</v>
      </c>
      <c s="48" r="AM23">
        <f>SUMPRODUCT(W23:AK23,$W$53:$AK$53)</f>
        <v>103</v>
      </c>
      <c t="str" s="5" r="AN23">
        <f>IF((COUNTIF($AL$3:$AL$51,("="&amp;AL23))=1),((COUNTIF($AL$3:$AL$51,("&gt;"&amp;AL23))+1)&amp;""),(((COUNTIF($AL$3:$AL$51,("&gt;"&amp;AL23))+1)&amp;"..")&amp;(COUNTIF($AL$3:$AL$51,("&gt;="&amp;AL23)))))</f>
        <v>19..20</v>
      </c>
      <c s="26" r="AO23">
        <f>T23+AL23</f>
        <v>12.0203</v>
      </c>
      <c s="26" r="AP23">
        <f>U23+AM23</f>
        <v>203</v>
      </c>
      <c t="str" s="5" r="AQ23">
        <f>IF((COUNTIF($AO$3:$AO$51,("="&amp;AO23))=1),((COUNTIF($AO$3:$AO$51,("&gt;"&amp;AO23))+1)&amp;""),(((COUNTIF($AO$3:$AO$51,("&gt;"&amp;AO23))+1)&amp;"..")&amp;(COUNTIF($AO$3:$AO$51,("&gt;="&amp;AO23)))))</f>
        <v>21</v>
      </c>
      <c s="43" r="AR23"/>
      <c s="12" r="AS23">
        <f>IF(OR(AND((B23=""),(C23&lt;&gt;"")),AND((B23&lt;&gt;""),(C23=""))),0,1)</f>
        <v>1</v>
      </c>
      <c s="25" r="AT23">
        <f>IF(OR(AND((B23&lt;&gt;""),(D23="")),AND((B23=""),(D23&lt;&gt;""))),0,1)</f>
        <v>1</v>
      </c>
      <c s="13" r="AU23"/>
    </row>
    <row ht="12.75" r="24" customHeight="1">
      <c s="44" r="A24">
        <v>22</v>
      </c>
      <c t="s" s="47" r="B24">
        <v>96</v>
      </c>
      <c t="s" s="33" r="C24">
        <v>22</v>
      </c>
      <c t="s" s="33" r="D24">
        <v>71</v>
      </c>
      <c s="29" r="E24">
        <v>1</v>
      </c>
      <c s="29" r="F24"/>
      <c s="29" r="G24"/>
      <c s="29" r="H24"/>
      <c s="29" r="I24">
        <v>1</v>
      </c>
      <c s="29" r="J24"/>
      <c s="29" r="K24"/>
      <c s="29" r="L24">
        <v>1</v>
      </c>
      <c s="29" r="M24"/>
      <c s="29" r="N24"/>
      <c s="29" r="O24"/>
      <c s="29" r="P24"/>
      <c s="29" r="Q24"/>
      <c s="29" r="R24">
        <v>1</v>
      </c>
      <c s="29" r="S24">
        <v>1</v>
      </c>
      <c s="48" r="T24">
        <f>COUNTIF(E24:S24,"&gt;0")+(U24/10000)</f>
        <v>5.0051</v>
      </c>
      <c s="48" r="U24">
        <f>SUMPRODUCT(E24:S24,$E$53:$S$53)</f>
        <v>51</v>
      </c>
      <c t="str" s="5" r="V24">
        <f>IF((COUNTIF($T$3:$T$51,("="&amp;T24))=1),((COUNTIF($T$3:$T$51,("&gt;"&amp;T24))+1)&amp;""),(((COUNTIF($T$3:$T$51,("&gt;"&amp;T24))+1)&amp;"..")&amp;(COUNTIF($T$3:$T$51,("&gt;="&amp;T24)))))</f>
        <v>38..39</v>
      </c>
      <c s="29" r="W24"/>
      <c s="29" r="X24"/>
      <c s="29" r="Y24"/>
      <c s="29" r="Z24"/>
      <c s="29" r="AA24"/>
      <c s="29" r="AB24">
        <v>1</v>
      </c>
      <c s="29" r="AC24">
        <v>1</v>
      </c>
      <c s="29" r="AD24"/>
      <c s="29" r="AE24"/>
      <c s="29" r="AF24">
        <v>1</v>
      </c>
      <c s="29" r="AG24">
        <v>1</v>
      </c>
      <c s="29" r="AH24">
        <v>1</v>
      </c>
      <c s="29" r="AI24">
        <v>1</v>
      </c>
      <c s="29" r="AJ24"/>
      <c s="29" r="AK24"/>
      <c s="48" r="AL24">
        <f>COUNTIF(W24:AK24,"&gt;0")+(AM24/10000)</f>
        <v>6.0208</v>
      </c>
      <c s="48" r="AM24">
        <f>SUMPRODUCT(W24:AK24,$W$53:$AK$53)</f>
        <v>208</v>
      </c>
      <c t="str" s="5" r="AN24">
        <f>IF((COUNTIF($AL$3:$AL$51,("="&amp;AL24))=1),((COUNTIF($AL$3:$AL$51,("&gt;"&amp;AL24))+1)&amp;""),(((COUNTIF($AL$3:$AL$51,("&gt;"&amp;AL24))+1)&amp;"..")&amp;(COUNTIF($AL$3:$AL$51,("&gt;="&amp;AL24)))))</f>
        <v>7</v>
      </c>
      <c s="26" r="AO24">
        <f>T24+AL24</f>
        <v>11.0259</v>
      </c>
      <c s="26" r="AP24">
        <f>U24+AM24</f>
        <v>259</v>
      </c>
      <c t="str" s="5" r="AQ24">
        <f>IF((COUNTIF($AO$3:$AO$51,("="&amp;AO24))=1),((COUNTIF($AO$3:$AO$51,("&gt;"&amp;AO24))+1)&amp;""),(((COUNTIF($AO$3:$AO$51,("&gt;"&amp;AO24))+1)&amp;"..")&amp;(COUNTIF($AO$3:$AO$51,("&gt;="&amp;AO24)))))</f>
        <v>22</v>
      </c>
      <c s="43" r="AR24"/>
      <c s="12" r="AS24">
        <f>IF(OR(AND((B24=""),(C24&lt;&gt;"")),AND((B24&lt;&gt;""),(C24=""))),0,1)</f>
        <v>1</v>
      </c>
      <c s="25" r="AT24">
        <f>IF(OR(AND((B24&lt;&gt;""),(D24="")),AND((B24=""),(D24&lt;&gt;""))),0,1)</f>
        <v>1</v>
      </c>
      <c s="13" r="AU24"/>
    </row>
    <row ht="12.75" r="25" customHeight="1">
      <c s="44" r="A25">
        <v>23</v>
      </c>
      <c t="s" s="47" r="B25">
        <v>97</v>
      </c>
      <c t="s" s="33" r="C25">
        <v>24</v>
      </c>
      <c t="s" s="33" r="D25">
        <v>71</v>
      </c>
      <c s="29" r="E25">
        <v>1</v>
      </c>
      <c s="29" r="F25"/>
      <c s="29" r="G25"/>
      <c s="29" r="H25"/>
      <c s="29" r="I25"/>
      <c s="29" r="J25">
        <v>1</v>
      </c>
      <c s="29" r="K25"/>
      <c s="29" r="L25">
        <v>1</v>
      </c>
      <c s="29" r="M25"/>
      <c s="29" r="N25">
        <v>1</v>
      </c>
      <c s="29" r="O25"/>
      <c s="29" r="P25"/>
      <c s="29" r="Q25">
        <v>1</v>
      </c>
      <c s="29" r="R25">
        <v>1</v>
      </c>
      <c s="29" r="S25">
        <v>1</v>
      </c>
      <c s="48" r="T25">
        <f>COUNTIF(E25:S25,"&gt;0")+(U25/10000)</f>
        <v>7.0122</v>
      </c>
      <c s="48" r="U25">
        <f>SUMPRODUCT(E25:S25,$E$53:$S$53)</f>
        <v>122</v>
      </c>
      <c t="str" s="5" r="V25">
        <f>IF((COUNTIF($T$3:$T$51,("="&amp;T25))=1),((COUNTIF($T$3:$T$51,("&gt;"&amp;T25))+1)&amp;""),(((COUNTIF($T$3:$T$51,("&gt;"&amp;T25))+1)&amp;"..")&amp;(COUNTIF($T$3:$T$51,("&gt;="&amp;T25)))))</f>
        <v>20</v>
      </c>
      <c s="29" r="W25"/>
      <c s="29" r="X25"/>
      <c s="29" r="Y25"/>
      <c s="29" r="Z25"/>
      <c s="29" r="AA25">
        <v>1</v>
      </c>
      <c s="29" r="AB25"/>
      <c s="29" r="AC25"/>
      <c s="29" r="AD25"/>
      <c s="29" r="AE25"/>
      <c s="29" r="AF25">
        <v>1</v>
      </c>
      <c s="29" r="AG25">
        <v>1</v>
      </c>
      <c s="29" r="AH25"/>
      <c s="29" r="AI25"/>
      <c s="29" r="AJ25"/>
      <c s="29" r="AK25">
        <v>1</v>
      </c>
      <c s="48" r="AL25">
        <f>COUNTIF(W25:AK25,"&gt;0")+(AM25/10000)</f>
        <v>4.0119</v>
      </c>
      <c s="48" r="AM25">
        <f>SUMPRODUCT(W25:AK25,$W$53:$AK$53)</f>
        <v>119</v>
      </c>
      <c t="str" s="5" r="AN25">
        <f>IF((COUNTIF($AL$3:$AL$51,("="&amp;AL25))=1),((COUNTIF($AL$3:$AL$51,("&gt;"&amp;AL25))+1)&amp;""),(((COUNTIF($AL$3:$AL$51,("&gt;"&amp;AL25))+1)&amp;"..")&amp;(COUNTIF($AL$3:$AL$51,("&gt;="&amp;AL25)))))</f>
        <v>23</v>
      </c>
      <c s="26" r="AO25">
        <f>T25+AL25</f>
        <v>11.0241</v>
      </c>
      <c s="26" r="AP25">
        <f>U25+AM25</f>
        <v>241</v>
      </c>
      <c t="str" s="5" r="AQ25">
        <f>IF((COUNTIF($AO$3:$AO$51,("="&amp;AO25))=1),((COUNTIF($AO$3:$AO$51,("&gt;"&amp;AO25))+1)&amp;""),(((COUNTIF($AO$3:$AO$51,("&gt;"&amp;AO25))+1)&amp;"..")&amp;(COUNTIF($AO$3:$AO$51,("&gt;="&amp;AO25)))))</f>
        <v>23</v>
      </c>
      <c s="43" r="AR25"/>
      <c s="12" r="AS25">
        <f>IF(OR(AND((B25=""),(C25&lt;&gt;"")),AND((B25&lt;&gt;""),(C25=""))),0,1)</f>
        <v>1</v>
      </c>
      <c s="25" r="AT25">
        <f>IF(OR(AND((B25&lt;&gt;""),(D25="")),AND((B25=""),(D25&lt;&gt;""))),0,1)</f>
        <v>1</v>
      </c>
      <c s="13" r="AU25"/>
    </row>
    <row ht="12.75" r="26" customHeight="1">
      <c s="44" r="A26">
        <v>24</v>
      </c>
      <c t="s" s="47" r="B26">
        <v>98</v>
      </c>
      <c t="s" s="33" r="C26">
        <v>22</v>
      </c>
      <c t="s" s="33" r="D26">
        <v>71</v>
      </c>
      <c s="29" r="E26">
        <v>1</v>
      </c>
      <c s="29" r="F26"/>
      <c s="29" r="G26"/>
      <c s="29" r="H26"/>
      <c s="29" r="I26"/>
      <c s="29" r="J26"/>
      <c s="29" r="K26"/>
      <c s="29" r="L26">
        <v>1</v>
      </c>
      <c s="29" r="M26"/>
      <c s="29" r="N26">
        <v>1</v>
      </c>
      <c s="29" r="O26">
        <v>1</v>
      </c>
      <c s="29" r="P26"/>
      <c s="29" r="Q26"/>
      <c s="29" r="R26"/>
      <c s="29" r="S26">
        <v>1</v>
      </c>
      <c s="48" r="T26">
        <f>COUNTIF(E26:S26,"&gt;0")+(U26/10000)</f>
        <v>5.0047</v>
      </c>
      <c s="48" r="U26">
        <f>SUMPRODUCT(E26:S26,$E$53:$S$53)</f>
        <v>47</v>
      </c>
      <c t="str" s="5" r="V26">
        <f>IF((COUNTIF($T$3:$T$51,("="&amp;T26))=1),((COUNTIF($T$3:$T$51,("&gt;"&amp;T26))+1)&amp;""),(((COUNTIF($T$3:$T$51,("&gt;"&amp;T26))+1)&amp;"..")&amp;(COUNTIF($T$3:$T$51,("&gt;="&amp;T26)))))</f>
        <v>41..42</v>
      </c>
      <c s="29" r="W26"/>
      <c s="29" r="X26"/>
      <c s="29" r="Y26"/>
      <c s="29" r="Z26"/>
      <c s="29" r="AA26"/>
      <c s="29" r="AB26">
        <v>1</v>
      </c>
      <c s="29" r="AC26">
        <v>1</v>
      </c>
      <c s="29" r="AD26"/>
      <c s="29" r="AE26"/>
      <c s="29" r="AF26"/>
      <c s="29" r="AG26">
        <v>1</v>
      </c>
      <c s="29" r="AH26">
        <v>1</v>
      </c>
      <c s="29" r="AI26">
        <v>1</v>
      </c>
      <c s="29" r="AJ26">
        <v>1</v>
      </c>
      <c s="29" r="AK26"/>
      <c s="48" r="AL26">
        <f>COUNTIF(W26:AK26,"&gt;0")+(AM26/10000)</f>
        <v>6.0176</v>
      </c>
      <c s="48" r="AM26">
        <f>SUMPRODUCT(W26:AK26,$W$53:$AK$53)</f>
        <v>176</v>
      </c>
      <c t="str" s="5" r="AN26">
        <f>IF((COUNTIF($AL$3:$AL$51,("="&amp;AL26))=1),((COUNTIF($AL$3:$AL$51,("&gt;"&amp;AL26))+1)&amp;""),(((COUNTIF($AL$3:$AL$51,("&gt;"&amp;AL26))+1)&amp;"..")&amp;(COUNTIF($AL$3:$AL$51,("&gt;="&amp;AL26)))))</f>
        <v>9</v>
      </c>
      <c s="26" r="AO26">
        <f>T26+AL26</f>
        <v>11.0223</v>
      </c>
      <c s="26" r="AP26">
        <f>U26+AM26</f>
        <v>223</v>
      </c>
      <c t="str" s="5" r="AQ26">
        <f>IF((COUNTIF($AO$3:$AO$51,("="&amp;AO26))=1),((COUNTIF($AO$3:$AO$51,("&gt;"&amp;AO26))+1)&amp;""),(((COUNTIF($AO$3:$AO$51,("&gt;"&amp;AO26))+1)&amp;"..")&amp;(COUNTIF($AO$3:$AO$51,("&gt;="&amp;AO26)))))</f>
        <v>24</v>
      </c>
      <c t="s" s="43" r="AR26">
        <v>71</v>
      </c>
      <c s="12" r="AS26">
        <f>IF(OR(AND((B26=""),(C26&lt;&gt;"")),AND((B26&lt;&gt;""),(C26=""))),0,1)</f>
        <v>1</v>
      </c>
      <c s="25" r="AT26">
        <f>IF(OR(AND((B26&lt;&gt;""),(D26="")),AND((B26=""),(D26&lt;&gt;""))),0,1)</f>
        <v>1</v>
      </c>
      <c s="13" r="AU26"/>
    </row>
    <row ht="12.75" r="27" customHeight="1">
      <c s="44" r="A27">
        <v>25</v>
      </c>
      <c t="s" s="47" r="B27">
        <v>99</v>
      </c>
      <c t="s" s="33" r="C27">
        <v>81</v>
      </c>
      <c t="s" s="33" r="D27">
        <v>71</v>
      </c>
      <c s="29" r="E27">
        <v>1</v>
      </c>
      <c s="29" r="F27"/>
      <c s="29" r="G27"/>
      <c s="29" r="H27"/>
      <c s="29" r="I27">
        <v>1</v>
      </c>
      <c s="29" r="J27"/>
      <c s="29" r="K27"/>
      <c s="29" r="L27">
        <v>1</v>
      </c>
      <c s="29" r="M27"/>
      <c s="29" r="N27">
        <v>1</v>
      </c>
      <c s="29" r="O27">
        <v>1</v>
      </c>
      <c s="29" r="P27"/>
      <c s="29" r="Q27"/>
      <c s="29" r="R27">
        <v>1</v>
      </c>
      <c s="29" r="S27">
        <v>1</v>
      </c>
      <c s="48" r="T27">
        <f>COUNTIF(E27:S27,"&gt;0")+(U27/10000)</f>
        <v>7.0085</v>
      </c>
      <c s="48" r="U27">
        <f>SUMPRODUCT(E27:S27,$E$53:$S$53)</f>
        <v>85</v>
      </c>
      <c t="str" s="5" r="V27">
        <f>IF((COUNTIF($T$3:$T$51,("="&amp;T27))=1),((COUNTIF($T$3:$T$51,("&gt;"&amp;T27))+1)&amp;""),(((COUNTIF($T$3:$T$51,("&gt;"&amp;T27))+1)&amp;"..")&amp;(COUNTIF($T$3:$T$51,("&gt;="&amp;T27)))))</f>
        <v>25..27</v>
      </c>
      <c s="29" r="W27"/>
      <c s="29" r="X27"/>
      <c s="29" r="Y27"/>
      <c s="29" r="Z27"/>
      <c s="29" r="AA27"/>
      <c s="29" r="AB27"/>
      <c s="29" r="AC27"/>
      <c s="29" r="AD27"/>
      <c s="29" r="AE27"/>
      <c s="29" r="AF27">
        <v>1</v>
      </c>
      <c s="29" r="AG27">
        <v>1</v>
      </c>
      <c s="29" r="AH27"/>
      <c s="29" r="AI27"/>
      <c s="29" r="AJ27">
        <v>1</v>
      </c>
      <c s="29" r="AK27">
        <v>1</v>
      </c>
      <c s="48" r="AL27">
        <f>COUNTIF(W27:AK27,"&gt;0")+(AM27/10000)</f>
        <v>4.0084</v>
      </c>
      <c s="48" r="AM27">
        <f>SUMPRODUCT(W27:AK27,$W$53:$AK$53)</f>
        <v>84</v>
      </c>
      <c t="str" s="5" r="AN27">
        <f>IF((COUNTIF($AL$3:$AL$51,("="&amp;AL27))=1),((COUNTIF($AL$3:$AL$51,("&gt;"&amp;AL27))+1)&amp;""),(((COUNTIF($AL$3:$AL$51,("&gt;"&amp;AL27))+1)&amp;"..")&amp;(COUNTIF($AL$3:$AL$51,("&gt;="&amp;AL27)))))</f>
        <v>27</v>
      </c>
      <c s="26" r="AO27">
        <f>T27+AL27</f>
        <v>11.0169</v>
      </c>
      <c s="26" r="AP27">
        <f>U27+AM27</f>
        <v>169</v>
      </c>
      <c t="str" s="5" r="AQ27">
        <f>IF((COUNTIF($AO$3:$AO$51,("="&amp;AO27))=1),((COUNTIF($AO$3:$AO$51,("&gt;"&amp;AO27))+1)&amp;""),(((COUNTIF($AO$3:$AO$51,("&gt;"&amp;AO27))+1)&amp;"..")&amp;(COUNTIF($AO$3:$AO$51,("&gt;="&amp;AO27)))))</f>
        <v>25</v>
      </c>
      <c s="43" r="AR27"/>
      <c s="12" r="AS27">
        <f>IF(OR(AND((B27=""),(C27&lt;&gt;"")),AND((B27&lt;&gt;""),(C27=""))),0,1)</f>
        <v>1</v>
      </c>
      <c s="25" r="AT27">
        <f>IF(OR(AND((B27&lt;&gt;""),(D27="")),AND((B27=""),(D27&lt;&gt;""))),0,1)</f>
        <v>1</v>
      </c>
      <c s="13" r="AU27"/>
    </row>
    <row ht="12.75" r="28" customHeight="1">
      <c s="44" r="A28">
        <v>26</v>
      </c>
      <c t="s" s="47" r="B28">
        <v>100</v>
      </c>
      <c t="s" s="33" r="C28">
        <v>45</v>
      </c>
      <c t="s" s="33" r="D28">
        <v>71</v>
      </c>
      <c s="29" r="E28">
        <v>1</v>
      </c>
      <c s="29" r="F28"/>
      <c s="29" r="G28"/>
      <c s="29" r="H28"/>
      <c s="29" r="I28">
        <v>1</v>
      </c>
      <c s="29" r="J28"/>
      <c s="29" r="K28"/>
      <c s="29" r="L28">
        <v>1</v>
      </c>
      <c s="29" r="M28"/>
      <c s="29" r="N28">
        <v>1</v>
      </c>
      <c s="29" r="O28">
        <v>1</v>
      </c>
      <c s="29" r="P28"/>
      <c s="29" r="Q28"/>
      <c s="29" r="R28">
        <v>1</v>
      </c>
      <c s="29" r="S28">
        <v>1</v>
      </c>
      <c s="48" r="T28">
        <f>COUNTIF(E28:S28,"&gt;0")+(U28/10000)</f>
        <v>7.0085</v>
      </c>
      <c s="48" r="U28">
        <f>SUMPRODUCT(E28:S28,$E$53:$S$53)</f>
        <v>85</v>
      </c>
      <c t="str" s="5" r="V28">
        <f>IF((COUNTIF($T$3:$T$51,("="&amp;T28))=1),((COUNTIF($T$3:$T$51,("&gt;"&amp;T28))+1)&amp;""),(((COUNTIF($T$3:$T$51,("&gt;"&amp;T28))+1)&amp;"..")&amp;(COUNTIF($T$3:$T$51,("&gt;="&amp;T28)))))</f>
        <v>25..27</v>
      </c>
      <c s="29" r="W28"/>
      <c s="29" r="X28"/>
      <c s="29" r="Y28"/>
      <c s="29" r="Z28"/>
      <c s="29" r="AA28"/>
      <c s="29" r="AB28"/>
      <c s="29" r="AC28"/>
      <c s="29" r="AD28"/>
      <c s="29" r="AE28"/>
      <c s="29" r="AF28"/>
      <c s="29" r="AG28">
        <v>1</v>
      </c>
      <c s="29" r="AH28"/>
      <c s="29" r="AI28">
        <v>1</v>
      </c>
      <c s="29" r="AJ28">
        <v>1</v>
      </c>
      <c s="29" r="AK28">
        <v>1</v>
      </c>
      <c s="48" r="AL28">
        <f>COUNTIF(W28:AK28,"&gt;0")+(AM28/10000)</f>
        <v>4.0062</v>
      </c>
      <c s="48" r="AM28">
        <f>SUMPRODUCT(W28:AK28,$W$53:$AK$53)</f>
        <v>62</v>
      </c>
      <c t="str" s="5" r="AN28">
        <f>IF((COUNTIF($AL$3:$AL$51,("="&amp;AL28))=1),((COUNTIF($AL$3:$AL$51,("&gt;"&amp;AL28))+1)&amp;""),(((COUNTIF($AL$3:$AL$51,("&gt;"&amp;AL28))+1)&amp;"..")&amp;(COUNTIF($AL$3:$AL$51,("&gt;="&amp;AL28)))))</f>
        <v>28..30</v>
      </c>
      <c s="26" r="AO28">
        <f>T28+AL28</f>
        <v>11.0147</v>
      </c>
      <c s="26" r="AP28">
        <f>U28+AM28</f>
        <v>147</v>
      </c>
      <c t="str" s="5" r="AQ28">
        <f>IF((COUNTIF($AO$3:$AO$51,("="&amp;AO28))=1),((COUNTIF($AO$3:$AO$51,("&gt;"&amp;AO28))+1)&amp;""),(((COUNTIF($AO$3:$AO$51,("&gt;"&amp;AO28))+1)&amp;"..")&amp;(COUNTIF($AO$3:$AO$51,("&gt;="&amp;AO28)))))</f>
        <v>26</v>
      </c>
      <c s="43" r="AR28"/>
      <c s="12" r="AS28">
        <f>IF(OR(AND((B28=""),(C28&lt;&gt;"")),AND((B28&lt;&gt;""),(C28=""))),0,1)</f>
        <v>1</v>
      </c>
      <c s="25" r="AT28">
        <f>IF(OR(AND((B28&lt;&gt;""),(D28="")),AND((B28=""),(D28&lt;&gt;""))),0,1)</f>
        <v>1</v>
      </c>
      <c s="13" r="AU28"/>
    </row>
    <row ht="12.75" r="29" customHeight="1">
      <c s="44" r="A29">
        <v>27</v>
      </c>
      <c t="s" s="47" r="B29">
        <v>101</v>
      </c>
      <c t="s" s="33" r="C29">
        <v>28</v>
      </c>
      <c t="s" s="33" r="D29">
        <v>71</v>
      </c>
      <c s="29" r="E29">
        <v>1</v>
      </c>
      <c s="29" r="F29"/>
      <c s="29" r="G29"/>
      <c s="29" r="H29"/>
      <c s="29" r="I29">
        <v>1</v>
      </c>
      <c s="29" r="J29"/>
      <c s="29" r="K29"/>
      <c s="29" r="L29"/>
      <c s="29" r="M29"/>
      <c s="29" r="N29">
        <v>1</v>
      </c>
      <c s="29" r="O29"/>
      <c s="29" r="P29"/>
      <c s="29" r="Q29"/>
      <c s="29" r="R29">
        <v>1</v>
      </c>
      <c s="29" r="S29">
        <v>1</v>
      </c>
      <c s="48" r="T29">
        <f>COUNTIF(E29:S29,"&gt;0")+(U29/10000)</f>
        <v>5.006</v>
      </c>
      <c s="48" r="U29">
        <f>SUMPRODUCT(E29:S29,$E$53:$S$53)</f>
        <v>60</v>
      </c>
      <c t="str" s="5" r="V29">
        <f>IF((COUNTIF($T$3:$T$51,("="&amp;T29))=1),((COUNTIF($T$3:$T$51,("&gt;"&amp;T29))+1)&amp;""),(((COUNTIF($T$3:$T$51,("&gt;"&amp;T29))+1)&amp;"..")&amp;(COUNTIF($T$3:$T$51,("&gt;="&amp;T29)))))</f>
        <v>36</v>
      </c>
      <c s="29" r="W29"/>
      <c s="29" r="X29"/>
      <c s="29" r="Y29"/>
      <c s="29" r="Z29">
        <v>1</v>
      </c>
      <c s="29" r="AA29"/>
      <c s="29" r="AB29"/>
      <c s="29" r="AC29"/>
      <c s="29" r="AD29">
        <v>1</v>
      </c>
      <c s="29" r="AE29"/>
      <c s="29" r="AF29"/>
      <c s="29" r="AG29">
        <v>1</v>
      </c>
      <c s="29" r="AH29"/>
      <c s="29" r="AI29">
        <v>1</v>
      </c>
      <c s="29" r="AJ29">
        <v>1</v>
      </c>
      <c s="29" r="AK29"/>
      <c s="48" r="AL29">
        <f>COUNTIF(W29:AK29,"&gt;0")+(AM29/10000)</f>
        <v>5.0124</v>
      </c>
      <c s="48" r="AM29">
        <f>SUMPRODUCT(W29:AK29,$W$53:$AK$53)</f>
        <v>124</v>
      </c>
      <c t="str" s="5" r="AN29">
        <f>IF((COUNTIF($AL$3:$AL$51,("="&amp;AL29))=1),((COUNTIF($AL$3:$AL$51,("&gt;"&amp;AL29))+1)&amp;""),(((COUNTIF($AL$3:$AL$51,("&gt;"&amp;AL29))+1)&amp;"..")&amp;(COUNTIF($AL$3:$AL$51,("&gt;="&amp;AL29)))))</f>
        <v>16..17</v>
      </c>
      <c s="26" r="AO29">
        <f>T29+AL29</f>
        <v>10.0184</v>
      </c>
      <c s="26" r="AP29">
        <f>U29+AM29</f>
        <v>184</v>
      </c>
      <c t="str" s="5" r="AQ29">
        <f>IF((COUNTIF($AO$3:$AO$51,("="&amp;AO29))=1),((COUNTIF($AO$3:$AO$51,("&gt;"&amp;AO29))+1)&amp;""),(((COUNTIF($AO$3:$AO$51,("&gt;"&amp;AO29))+1)&amp;"..")&amp;(COUNTIF($AO$3:$AO$51,("&gt;="&amp;AO29)))))</f>
        <v>27</v>
      </c>
      <c s="43" r="AR29"/>
      <c s="12" r="AS29">
        <f>IF(OR(AND((B29=""),(C29&lt;&gt;"")),AND((B29&lt;&gt;""),(C29=""))),0,1)</f>
        <v>1</v>
      </c>
      <c s="25" r="AT29">
        <f>IF(OR(AND((B29&lt;&gt;""),(D29="")),AND((B29=""),(D29&lt;&gt;""))),0,1)</f>
        <v>1</v>
      </c>
      <c s="13" r="AU29"/>
    </row>
    <row ht="12.75" r="30" customHeight="1">
      <c s="44" r="A30">
        <v>28</v>
      </c>
      <c t="s" s="47" r="B30">
        <v>102</v>
      </c>
      <c t="s" s="33" r="C30">
        <v>20</v>
      </c>
      <c t="s" s="33" r="D30">
        <v>71</v>
      </c>
      <c s="29" r="E30">
        <v>1</v>
      </c>
      <c s="29" r="F30"/>
      <c s="29" r="G30"/>
      <c s="29" r="H30"/>
      <c s="29" r="I30">
        <v>1</v>
      </c>
      <c s="29" r="J30"/>
      <c s="29" r="K30"/>
      <c s="29" r="L30">
        <v>1</v>
      </c>
      <c s="29" r="M30"/>
      <c s="29" r="N30">
        <v>1</v>
      </c>
      <c s="29" r="O30"/>
      <c s="29" r="P30"/>
      <c s="29" r="Q30">
        <v>1</v>
      </c>
      <c s="29" r="R30">
        <v>1</v>
      </c>
      <c s="29" r="S30">
        <v>1</v>
      </c>
      <c s="48" r="T30">
        <f>COUNTIF(E30:S30,"&gt;0")+(U30/10000)</f>
        <v>7.0092</v>
      </c>
      <c s="48" r="U30">
        <f>SUMPRODUCT(E30:S30,$E$53:$S$53)</f>
        <v>92</v>
      </c>
      <c t="str" s="5" r="V30">
        <f>IF((COUNTIF($T$3:$T$51,("="&amp;T30))=1),((COUNTIF($T$3:$T$51,("&gt;"&amp;T30))+1)&amp;""),(((COUNTIF($T$3:$T$51,("&gt;"&amp;T30))+1)&amp;"..")&amp;(COUNTIF($T$3:$T$51,("&gt;="&amp;T30)))))</f>
        <v>24</v>
      </c>
      <c s="29" r="W30"/>
      <c s="29" r="X30"/>
      <c s="29" r="Y30"/>
      <c s="29" r="Z30"/>
      <c s="29" r="AA30"/>
      <c s="29" r="AB30"/>
      <c s="29" r="AC30">
        <v>1</v>
      </c>
      <c s="29" r="AD30"/>
      <c s="29" r="AE30"/>
      <c s="29" r="AF30"/>
      <c s="29" r="AG30"/>
      <c s="29" r="AH30"/>
      <c s="29" r="AI30">
        <v>1</v>
      </c>
      <c s="29" r="AJ30">
        <v>1</v>
      </c>
      <c s="29" r="AK30"/>
      <c s="48" r="AL30">
        <f>COUNTIF(W30:AK30,"&gt;0")+(AM30/10000)</f>
        <v>3.0068</v>
      </c>
      <c s="48" r="AM30">
        <f>SUMPRODUCT(W30:AK30,$W$53:$AK$53)</f>
        <v>68</v>
      </c>
      <c t="str" s="5" r="AN30">
        <f>IF((COUNTIF($AL$3:$AL$51,("="&amp;AL30))=1),((COUNTIF($AL$3:$AL$51,("&gt;"&amp;AL30))+1)&amp;""),(((COUNTIF($AL$3:$AL$51,("&gt;"&amp;AL30))+1)&amp;"..")&amp;(COUNTIF($AL$3:$AL$51,("&gt;="&amp;AL30)))))</f>
        <v>33..35</v>
      </c>
      <c s="26" r="AO30">
        <f>T30+AL30</f>
        <v>10.016</v>
      </c>
      <c s="26" r="AP30">
        <f>U30+AM30</f>
        <v>160</v>
      </c>
      <c t="str" s="5" r="AQ30">
        <f>IF((COUNTIF($AO$3:$AO$51,("="&amp;AO30))=1),((COUNTIF($AO$3:$AO$51,("&gt;"&amp;AO30))+1)&amp;""),(((COUNTIF($AO$3:$AO$51,("&gt;"&amp;AO30))+1)&amp;"..")&amp;(COUNTIF($AO$3:$AO$51,("&gt;="&amp;AO30)))))</f>
        <v>28</v>
      </c>
      <c s="43" r="AR30"/>
      <c s="12" r="AS30">
        <f>IF(OR(AND((B30=""),(C30&lt;&gt;"")),AND((B30&lt;&gt;""),(C30=""))),0,1)</f>
        <v>1</v>
      </c>
      <c s="25" r="AT30">
        <f>IF(OR(AND((B30&lt;&gt;""),(D30="")),AND((B30=""),(D30&lt;&gt;""))),0,1)</f>
        <v>1</v>
      </c>
      <c s="13" r="AU30"/>
    </row>
    <row ht="12.75" r="31" customHeight="1">
      <c s="44" r="A31">
        <v>29</v>
      </c>
      <c t="s" s="47" r="B31">
        <v>103</v>
      </c>
      <c t="s" s="33" r="C31">
        <v>28</v>
      </c>
      <c t="s" s="33" r="D31">
        <v>71</v>
      </c>
      <c s="29" r="E31">
        <v>1</v>
      </c>
      <c s="29" r="F31"/>
      <c s="29" r="G31"/>
      <c s="29" r="H31"/>
      <c s="29" r="I31">
        <v>1</v>
      </c>
      <c s="29" r="J31"/>
      <c s="29" r="K31"/>
      <c s="29" r="L31">
        <v>1</v>
      </c>
      <c s="29" r="M31"/>
      <c s="29" r="N31">
        <v>1</v>
      </c>
      <c s="29" r="O31">
        <v>1</v>
      </c>
      <c s="29" r="P31"/>
      <c s="29" r="Q31"/>
      <c s="29" r="R31"/>
      <c s="29" r="S31">
        <v>1</v>
      </c>
      <c s="48" r="T31">
        <f>COUNTIF(E31:S31,"&gt;0")+(U31/10000)</f>
        <v>6.0058</v>
      </c>
      <c s="48" r="U31">
        <f>SUMPRODUCT(E31:S31,$E$53:$S$53)</f>
        <v>58</v>
      </c>
      <c t="str" s="5" r="V31">
        <f>IF((COUNTIF($T$3:$T$51,("="&amp;T31))=1),((COUNTIF($T$3:$T$51,("&gt;"&amp;T31))+1)&amp;""),(((COUNTIF($T$3:$T$51,("&gt;"&amp;T31))+1)&amp;"..")&amp;(COUNTIF($T$3:$T$51,("&gt;="&amp;T31)))))</f>
        <v>33</v>
      </c>
      <c s="29" r="W31"/>
      <c s="29" r="X31">
        <v>1</v>
      </c>
      <c s="29" r="Y31"/>
      <c s="29" r="Z31"/>
      <c s="29" r="AA31"/>
      <c s="29" r="AB31"/>
      <c s="29" r="AC31"/>
      <c s="29" r="AD31"/>
      <c s="29" r="AE31"/>
      <c s="29" r="AF31"/>
      <c s="29" r="AG31">
        <v>1</v>
      </c>
      <c s="29" r="AH31"/>
      <c s="29" r="AI31">
        <v>1</v>
      </c>
      <c s="29" r="AJ31">
        <v>1</v>
      </c>
      <c s="29" r="AK31"/>
      <c s="48" r="AL31">
        <f>COUNTIF(W31:AK31,"&gt;0")+(AM31/10000)</f>
        <v>4.0085</v>
      </c>
      <c s="48" r="AM31">
        <f>SUMPRODUCT(W31:AK31,$W$53:$AK$53)</f>
        <v>85</v>
      </c>
      <c t="str" s="5" r="AN31">
        <f>IF((COUNTIF($AL$3:$AL$51,("="&amp;AL31))=1),((COUNTIF($AL$3:$AL$51,("&gt;"&amp;AL31))+1)&amp;""),(((COUNTIF($AL$3:$AL$51,("&gt;"&amp;AL31))+1)&amp;"..")&amp;(COUNTIF($AL$3:$AL$51,("&gt;="&amp;AL31)))))</f>
        <v>26</v>
      </c>
      <c s="26" r="AO31">
        <f>T31+AL31</f>
        <v>10.0143</v>
      </c>
      <c s="26" r="AP31">
        <f>U31+AM31</f>
        <v>143</v>
      </c>
      <c t="str" s="5" r="AQ31">
        <f>IF((COUNTIF($AO$3:$AO$51,("="&amp;AO31))=1),((COUNTIF($AO$3:$AO$51,("&gt;"&amp;AO31))+1)&amp;""),(((COUNTIF($AO$3:$AO$51,("&gt;"&amp;AO31))+1)&amp;"..")&amp;(COUNTIF($AO$3:$AO$51,("&gt;="&amp;AO31)))))</f>
        <v>29</v>
      </c>
      <c s="43" r="AR31"/>
      <c s="12" r="AS31">
        <f>IF(OR(AND((B31=""),(C31&lt;&gt;"")),AND((B31&lt;&gt;""),(C31=""))),0,1)</f>
        <v>1</v>
      </c>
      <c s="25" r="AT31">
        <f>IF(OR(AND((B31&lt;&gt;""),(D31="")),AND((B31=""),(D31&lt;&gt;""))),0,1)</f>
        <v>1</v>
      </c>
      <c s="13" r="AU31"/>
    </row>
    <row ht="12.75" r="32" customHeight="1">
      <c s="44" r="A32">
        <v>30</v>
      </c>
      <c t="s" s="47" r="B32">
        <v>104</v>
      </c>
      <c t="s" s="33" r="C32">
        <v>36</v>
      </c>
      <c t="s" s="33" r="D32">
        <v>71</v>
      </c>
      <c s="29" r="E32">
        <v>1</v>
      </c>
      <c s="29" r="F32">
        <v>1</v>
      </c>
      <c s="29" r="G32"/>
      <c s="29" r="H32"/>
      <c s="29" r="I32"/>
      <c s="29" r="J32"/>
      <c s="29" r="K32"/>
      <c s="29" r="L32">
        <v>1</v>
      </c>
      <c s="29" r="M32">
        <v>1</v>
      </c>
      <c s="29" r="N32"/>
      <c s="29" r="O32">
        <v>1</v>
      </c>
      <c s="29" r="P32"/>
      <c s="29" r="Q32"/>
      <c s="29" r="R32"/>
      <c s="29" r="S32">
        <v>1</v>
      </c>
      <c s="48" r="T32">
        <f>COUNTIF(E32:S32,"&gt;0")+(U32/10000)</f>
        <v>6.01</v>
      </c>
      <c s="48" r="U32">
        <f>SUMPRODUCT(E32:S32,$E$53:$S$53)</f>
        <v>100</v>
      </c>
      <c t="str" s="5" r="V32">
        <f>IF((COUNTIF($T$3:$T$51,("="&amp;T32))=1),((COUNTIF($T$3:$T$51,("&gt;"&amp;T32))+1)&amp;""),(((COUNTIF($T$3:$T$51,("&gt;"&amp;T32))+1)&amp;"..")&amp;(COUNTIF($T$3:$T$51,("&gt;="&amp;T32)))))</f>
        <v>28</v>
      </c>
      <c s="29" r="W32"/>
      <c s="29" r="X32"/>
      <c s="29" r="Y32"/>
      <c s="29" r="Z32">
        <v>1</v>
      </c>
      <c s="29" r="AA32"/>
      <c s="29" r="AB32"/>
      <c s="29" r="AC32"/>
      <c s="29" r="AD32"/>
      <c s="29" r="AE32"/>
      <c s="29" r="AF32"/>
      <c s="29" r="AG32"/>
      <c s="29" r="AH32">
        <v>1</v>
      </c>
      <c s="29" r="AI32"/>
      <c s="29" r="AJ32">
        <v>1</v>
      </c>
      <c s="29" r="AK32"/>
      <c s="48" r="AL32">
        <f>COUNTIF(W32:AK32,"&gt;0")+(AM32/10000)</f>
        <v>3.0095</v>
      </c>
      <c s="48" r="AM32">
        <f>SUMPRODUCT(W32:AK32,$W$53:$AK$53)</f>
        <v>95</v>
      </c>
      <c t="str" s="5" r="AN32">
        <f>IF((COUNTIF($AL$3:$AL$51,("="&amp;AL32))=1),((COUNTIF($AL$3:$AL$51,("&gt;"&amp;AL32))+1)&amp;""),(((COUNTIF($AL$3:$AL$51,("&gt;"&amp;AL32))+1)&amp;"..")&amp;(COUNTIF($AL$3:$AL$51,("&gt;="&amp;AL32)))))</f>
        <v>32</v>
      </c>
      <c s="26" r="AO32">
        <f>T32+AL32</f>
        <v>9.0195</v>
      </c>
      <c s="26" r="AP32">
        <f>U32+AM32</f>
        <v>195</v>
      </c>
      <c t="str" s="5" r="AQ32">
        <f>IF((COUNTIF($AO$3:$AO$51,("="&amp;AO32))=1),((COUNTIF($AO$3:$AO$51,("&gt;"&amp;AO32))+1)&amp;""),(((COUNTIF($AO$3:$AO$51,("&gt;"&amp;AO32))+1)&amp;"..")&amp;(COUNTIF($AO$3:$AO$51,("&gt;="&amp;AO32)))))</f>
        <v>30</v>
      </c>
      <c s="43" r="AR32"/>
      <c s="12" r="AS32">
        <f>IF(OR(AND((B32=""),(C32&lt;&gt;"")),AND((B32&lt;&gt;""),(C32=""))),0,1)</f>
        <v>1</v>
      </c>
      <c s="25" r="AT32">
        <f>IF(OR(AND((B32&lt;&gt;""),(D32="")),AND((B32=""),(D32&lt;&gt;""))),0,1)</f>
        <v>1</v>
      </c>
      <c s="13" r="AU32"/>
    </row>
    <row ht="12.75" r="33" customHeight="1">
      <c s="44" r="A33">
        <v>31</v>
      </c>
      <c t="s" s="47" r="B33">
        <v>105</v>
      </c>
      <c t="s" s="33" r="C33">
        <v>20</v>
      </c>
      <c t="s" s="33" r="D33">
        <v>71</v>
      </c>
      <c s="29" r="E33">
        <v>1</v>
      </c>
      <c s="29" r="F33"/>
      <c s="29" r="G33"/>
      <c s="29" r="H33"/>
      <c s="29" r="I33">
        <v>1</v>
      </c>
      <c s="29" r="J33"/>
      <c s="29" r="K33"/>
      <c s="29" r="L33">
        <v>1</v>
      </c>
      <c s="29" r="M33"/>
      <c s="29" r="N33">
        <v>1</v>
      </c>
      <c s="29" r="O33"/>
      <c s="29" r="P33"/>
      <c s="29" r="Q33">
        <v>1</v>
      </c>
      <c s="29" r="R33"/>
      <c s="29" r="S33">
        <v>1</v>
      </c>
      <c s="48" r="T33">
        <f>COUNTIF(E33:S33,"&gt;0")+(U33/10000)</f>
        <v>6.0065</v>
      </c>
      <c s="48" r="U33">
        <f>SUMPRODUCT(E33:S33,$E$53:$S$53)</f>
        <v>65</v>
      </c>
      <c t="str" s="5" r="V33">
        <f>IF((COUNTIF($T$3:$T$51,("="&amp;T33))=1),((COUNTIF($T$3:$T$51,("&gt;"&amp;T33))+1)&amp;""),(((COUNTIF($T$3:$T$51,("&gt;"&amp;T33))+1)&amp;"..")&amp;(COUNTIF($T$3:$T$51,("&gt;="&amp;T33)))))</f>
        <v>32</v>
      </c>
      <c s="29" r="W33"/>
      <c s="29" r="X33"/>
      <c s="29" r="Y33">
        <v>1</v>
      </c>
      <c s="29" r="Z33"/>
      <c s="29" r="AA33">
        <v>1</v>
      </c>
      <c s="29" r="AB33"/>
      <c s="29" r="AC33"/>
      <c s="29" r="AD33"/>
      <c s="29" r="AE33"/>
      <c s="29" r="AF33"/>
      <c s="29" r="AG33">
        <v>1</v>
      </c>
      <c s="29" r="AH33"/>
      <c s="29" r="AI33"/>
      <c s="29" r="AJ33"/>
      <c s="29" r="AK33"/>
      <c s="48" r="AL33">
        <f>COUNTIF(W33:AK33,"&gt;0")+(AM33/10000)</f>
        <v>3.0104</v>
      </c>
      <c s="48" r="AM33">
        <f>SUMPRODUCT(W33:AK33,$W$53:$AK$53)</f>
        <v>104</v>
      </c>
      <c t="str" s="5" r="AN33">
        <f>IF((COUNTIF($AL$3:$AL$51,("="&amp;AL33))=1),((COUNTIF($AL$3:$AL$51,("&gt;"&amp;AL33))+1)&amp;""),(((COUNTIF($AL$3:$AL$51,("&gt;"&amp;AL33))+1)&amp;"..")&amp;(COUNTIF($AL$3:$AL$51,("&gt;="&amp;AL33)))))</f>
        <v>31</v>
      </c>
      <c s="26" r="AO33">
        <f>T33+AL33</f>
        <v>9.0169</v>
      </c>
      <c s="26" r="AP33">
        <f>U33+AM33</f>
        <v>169</v>
      </c>
      <c t="str" s="5" r="AQ33">
        <f>IF((COUNTIF($AO$3:$AO$51,("="&amp;AO33))=1),((COUNTIF($AO$3:$AO$51,("&gt;"&amp;AO33))+1)&amp;""),(((COUNTIF($AO$3:$AO$51,("&gt;"&amp;AO33))+1)&amp;"..")&amp;(COUNTIF($AO$3:$AO$51,("&gt;="&amp;AO33)))))</f>
        <v>31</v>
      </c>
      <c s="43" r="AR33"/>
      <c s="12" r="AS33">
        <f>IF(OR(AND((B33=""),(C33&lt;&gt;"")),AND((B33&lt;&gt;""),(C33=""))),0,1)</f>
        <v>1</v>
      </c>
      <c s="25" r="AT33">
        <f>IF(OR(AND((B33&lt;&gt;""),(D33="")),AND((B33=""),(D33&lt;&gt;""))),0,1)</f>
        <v>1</v>
      </c>
      <c s="13" r="AU33"/>
    </row>
    <row ht="12.75" r="34" customHeight="1">
      <c s="44" r="A34">
        <v>32</v>
      </c>
      <c t="s" s="47" r="B34">
        <v>106</v>
      </c>
      <c t="s" s="33" r="C34">
        <v>30</v>
      </c>
      <c t="s" s="33" r="D34">
        <v>71</v>
      </c>
      <c s="29" r="E34">
        <v>1</v>
      </c>
      <c s="29" r="F34"/>
      <c s="29" r="G34"/>
      <c s="29" r="H34"/>
      <c s="29" r="I34">
        <v>1</v>
      </c>
      <c s="29" r="J34"/>
      <c s="29" r="K34"/>
      <c s="29" r="L34"/>
      <c s="29" r="M34"/>
      <c s="29" r="N34"/>
      <c s="29" r="O34">
        <v>1</v>
      </c>
      <c s="29" r="P34"/>
      <c s="29" r="Q34"/>
      <c s="29" r="R34">
        <v>1</v>
      </c>
      <c s="29" r="S34">
        <v>1</v>
      </c>
      <c s="48" r="T34">
        <f>COUNTIF(E34:S34,"&gt;0")+(U34/10000)</f>
        <v>5.0066</v>
      </c>
      <c s="48" r="U34">
        <f>SUMPRODUCT(E34:S34,$E$53:$S$53)</f>
        <v>66</v>
      </c>
      <c t="str" s="5" r="V34">
        <f>IF((COUNTIF($T$3:$T$51,("="&amp;T34))=1),((COUNTIF($T$3:$T$51,("&gt;"&amp;T34))+1)&amp;""),(((COUNTIF($T$3:$T$51,("&gt;"&amp;T34))+1)&amp;"..")&amp;(COUNTIF($T$3:$T$51,("&gt;="&amp;T34)))))</f>
        <v>35</v>
      </c>
      <c s="29" r="W34"/>
      <c s="29" r="X34"/>
      <c s="29" r="Y34"/>
      <c s="29" r="Z34"/>
      <c s="29" r="AA34"/>
      <c s="29" r="AB34"/>
      <c s="29" r="AC34"/>
      <c s="29" r="AD34"/>
      <c s="29" r="AE34">
        <v>1</v>
      </c>
      <c s="29" r="AF34"/>
      <c s="29" r="AG34">
        <v>1</v>
      </c>
      <c s="29" r="AH34"/>
      <c s="29" r="AI34"/>
      <c s="29" r="AJ34">
        <v>1</v>
      </c>
      <c s="29" r="AK34">
        <v>1</v>
      </c>
      <c s="48" r="AL34">
        <f>COUNTIF(W34:AK34,"&gt;0")+(AM34/10000)</f>
        <v>4.0089</v>
      </c>
      <c s="48" r="AM34">
        <f>SUMPRODUCT(W34:AK34,$W$53:$AK$53)</f>
        <v>89</v>
      </c>
      <c t="str" s="5" r="AN34">
        <f>IF((COUNTIF($AL$3:$AL$51,("="&amp;AL34))=1),((COUNTIF($AL$3:$AL$51,("&gt;"&amp;AL34))+1)&amp;""),(((COUNTIF($AL$3:$AL$51,("&gt;"&amp;AL34))+1)&amp;"..")&amp;(COUNTIF($AL$3:$AL$51,("&gt;="&amp;AL34)))))</f>
        <v>24</v>
      </c>
      <c s="26" r="AO34">
        <f>T34+AL34</f>
        <v>9.0155</v>
      </c>
      <c s="26" r="AP34">
        <f>U34+AM34</f>
        <v>155</v>
      </c>
      <c t="str" s="5" r="AQ34">
        <f>IF((COUNTIF($AO$3:$AO$51,("="&amp;AO34))=1),((COUNTIF($AO$3:$AO$51,("&gt;"&amp;AO34))+1)&amp;""),(((COUNTIF($AO$3:$AO$51,("&gt;"&amp;AO34))+1)&amp;"..")&amp;(COUNTIF($AO$3:$AO$51,("&gt;="&amp;AO34)))))</f>
        <v>32</v>
      </c>
      <c s="43" r="AR34"/>
      <c s="12" r="AS34">
        <f>IF(OR(AND((B34=""),(C34&lt;&gt;"")),AND((B34&lt;&gt;""),(C34=""))),0,1)</f>
        <v>1</v>
      </c>
      <c s="25" r="AT34">
        <f>IF(OR(AND((B34&lt;&gt;""),(D34="")),AND((B34=""),(D34&lt;&gt;""))),0,1)</f>
        <v>1</v>
      </c>
      <c s="13" r="AU34"/>
    </row>
    <row ht="12.75" r="35" customHeight="1">
      <c s="44" r="A35">
        <v>33</v>
      </c>
      <c t="s" s="47" r="B35">
        <v>107</v>
      </c>
      <c t="s" s="33" r="C35">
        <v>28</v>
      </c>
      <c t="s" s="33" r="D35">
        <v>71</v>
      </c>
      <c s="29" r="E35">
        <v>1</v>
      </c>
      <c s="29" r="F35">
        <v>1</v>
      </c>
      <c s="29" r="G35"/>
      <c s="29" r="H35"/>
      <c s="29" r="I35">
        <v>1</v>
      </c>
      <c s="29" r="J35">
        <v>1</v>
      </c>
      <c s="29" r="K35"/>
      <c s="29" r="L35">
        <v>1</v>
      </c>
      <c s="29" r="M35"/>
      <c s="29" r="N35"/>
      <c s="29" r="O35">
        <v>1</v>
      </c>
      <c s="29" r="P35"/>
      <c s="29" r="Q35"/>
      <c s="29" r="R35"/>
      <c s="29" r="S35">
        <v>1</v>
      </c>
      <c s="48" r="T35">
        <f>COUNTIF(E35:S35,"&gt;0")+(U35/10000)</f>
        <v>7.0126</v>
      </c>
      <c s="48" r="U35">
        <f>SUMPRODUCT(E35:S35,$E$53:$S$53)</f>
        <v>126</v>
      </c>
      <c t="str" s="5" r="V35">
        <f>IF((COUNTIF($T$3:$T$51,("="&amp;T35))=1),((COUNTIF($T$3:$T$51,("&gt;"&amp;T35))+1)&amp;""),(((COUNTIF($T$3:$T$51,("&gt;"&amp;T35))+1)&amp;"..")&amp;(COUNTIF($T$3:$T$51,("&gt;="&amp;T35)))))</f>
        <v>19</v>
      </c>
      <c s="29" r="W35"/>
      <c s="29" r="X35"/>
      <c s="29" r="Y35"/>
      <c s="29" r="Z35"/>
      <c s="29" r="AA35"/>
      <c s="29" r="AB35"/>
      <c s="29" r="AC35"/>
      <c s="29" r="AD35"/>
      <c s="29" r="AE35"/>
      <c s="29" r="AF35"/>
      <c s="29" r="AG35">
        <v>1</v>
      </c>
      <c s="29" r="AH35"/>
      <c s="29" r="AI35"/>
      <c s="29" r="AJ35">
        <v>1</v>
      </c>
      <c s="29" r="AK35"/>
      <c s="48" r="AL35">
        <f>COUNTIF(W35:AK35,"&gt;0")+(AM35/10000)</f>
        <v>2.0024</v>
      </c>
      <c s="48" r="AM35">
        <f>SUMPRODUCT(W35:AK35,$W$53:$AK$53)</f>
        <v>24</v>
      </c>
      <c t="str" s="5" r="AN35">
        <f>IF((COUNTIF($AL$3:$AL$51,("="&amp;AL35))=1),((COUNTIF($AL$3:$AL$51,("&gt;"&amp;AL35))+1)&amp;""),(((COUNTIF($AL$3:$AL$51,("&gt;"&amp;AL35))+1)&amp;"..")&amp;(COUNTIF($AL$3:$AL$51,("&gt;="&amp;AL35)))))</f>
        <v>45..47</v>
      </c>
      <c s="26" r="AO35">
        <f>T35+AL35</f>
        <v>9.015</v>
      </c>
      <c s="26" r="AP35">
        <f>U35+AM35</f>
        <v>150</v>
      </c>
      <c t="str" s="5" r="AQ35">
        <f>IF((COUNTIF($AO$3:$AO$51,("="&amp;AO35))=1),((COUNTIF($AO$3:$AO$51,("&gt;"&amp;AO35))+1)&amp;""),(((COUNTIF($AO$3:$AO$51,("&gt;"&amp;AO35))+1)&amp;"..")&amp;(COUNTIF($AO$3:$AO$51,("&gt;="&amp;AO35)))))</f>
        <v>33</v>
      </c>
      <c s="43" r="AR35"/>
      <c s="12" r="AS35">
        <f>IF(OR(AND((B35=""),(C35&lt;&gt;"")),AND((B35&lt;&gt;""),(C35=""))),0,1)</f>
        <v>1</v>
      </c>
      <c s="25" r="AT35">
        <f>IF(OR(AND((B35&lt;&gt;""),(D35="")),AND((B35=""),(D35&lt;&gt;""))),0,1)</f>
        <v>1</v>
      </c>
      <c s="13" r="AU35"/>
    </row>
    <row ht="12.75" r="36" customHeight="1">
      <c s="44" r="A36">
        <v>34</v>
      </c>
      <c t="s" s="47" r="B36">
        <v>108</v>
      </c>
      <c t="s" s="33" r="C36">
        <v>26</v>
      </c>
      <c t="s" s="33" r="D36">
        <v>71</v>
      </c>
      <c s="29" r="E36"/>
      <c s="29" r="F36"/>
      <c s="29" r="G36"/>
      <c s="29" r="H36"/>
      <c s="29" r="I36">
        <v>1</v>
      </c>
      <c s="29" r="J36"/>
      <c s="29" r="K36"/>
      <c s="29" r="L36">
        <v>1</v>
      </c>
      <c s="29" r="M36"/>
      <c s="29" r="N36">
        <v>1</v>
      </c>
      <c s="29" r="O36"/>
      <c s="29" r="P36"/>
      <c s="29" r="Q36"/>
      <c s="29" r="R36"/>
      <c s="29" r="S36">
        <v>1</v>
      </c>
      <c s="48" r="T36">
        <f>COUNTIF(E36:S36,"&gt;0")+(U36/10000)</f>
        <v>4.0031</v>
      </c>
      <c s="48" r="U36">
        <f>SUMPRODUCT(E36:S36,$E$53:$S$53)</f>
        <v>31</v>
      </c>
      <c t="str" s="5" r="V36">
        <f>IF((COUNTIF($T$3:$T$51,("="&amp;T36))=1),((COUNTIF($T$3:$T$51,("&gt;"&amp;T36))+1)&amp;""),(((COUNTIF($T$3:$T$51,("&gt;"&amp;T36))+1)&amp;"..")&amp;(COUNTIF($T$3:$T$51,("&gt;="&amp;T36)))))</f>
        <v>46</v>
      </c>
      <c s="29" r="W36"/>
      <c s="29" r="X36"/>
      <c s="29" r="Y36"/>
      <c s="29" r="Z36">
        <v>1</v>
      </c>
      <c s="29" r="AA36"/>
      <c s="29" r="AB36"/>
      <c s="29" r="AC36"/>
      <c s="29" r="AD36"/>
      <c s="29" r="AE36"/>
      <c s="29" r="AF36"/>
      <c s="29" r="AG36">
        <v>1</v>
      </c>
      <c s="29" r="AH36"/>
      <c s="29" r="AI36">
        <v>1</v>
      </c>
      <c s="29" r="AJ36">
        <v>1</v>
      </c>
      <c s="29" r="AK36">
        <v>1</v>
      </c>
      <c s="48" r="AL36">
        <f>COUNTIF(W36:AK36,"&gt;0")+(AM36/10000)</f>
        <v>5.0102</v>
      </c>
      <c s="48" r="AM36">
        <f>SUMPRODUCT(W36:AK36,$W$53:$AK$53)</f>
        <v>102</v>
      </c>
      <c t="str" s="5" r="AN36">
        <f>IF((COUNTIF($AL$3:$AL$51,("="&amp;AL36))=1),((COUNTIF($AL$3:$AL$51,("&gt;"&amp;AL36))+1)&amp;""),(((COUNTIF($AL$3:$AL$51,("&gt;"&amp;AL36))+1)&amp;"..")&amp;(COUNTIF($AL$3:$AL$51,("&gt;="&amp;AL36)))))</f>
        <v>21..22</v>
      </c>
      <c s="26" r="AO36">
        <f>T36+AL36</f>
        <v>9.0133</v>
      </c>
      <c s="26" r="AP36">
        <f>U36+AM36</f>
        <v>133</v>
      </c>
      <c t="str" s="5" r="AQ36">
        <f>IF((COUNTIF($AO$3:$AO$51,("="&amp;AO36))=1),((COUNTIF($AO$3:$AO$51,("&gt;"&amp;AO36))+1)&amp;""),(((COUNTIF($AO$3:$AO$51,("&gt;"&amp;AO36))+1)&amp;"..")&amp;(COUNTIF($AO$3:$AO$51,("&gt;="&amp;AO36)))))</f>
        <v>35</v>
      </c>
      <c s="43" r="AR36"/>
      <c s="12" r="AS36">
        <f>IF(OR(AND((B36=""),(C36&lt;&gt;"")),AND((B36&lt;&gt;""),(C36=""))),0,1)</f>
        <v>1</v>
      </c>
      <c s="25" r="AT36">
        <f>IF(OR(AND((B36&lt;&gt;""),(D36="")),AND((B36=""),(D36&lt;&gt;""))),0,1)</f>
        <v>1</v>
      </c>
      <c s="13" r="AU36"/>
    </row>
    <row ht="12.75" r="37" customHeight="1">
      <c s="44" r="A37">
        <v>35</v>
      </c>
      <c t="s" s="47" r="B37">
        <v>109</v>
      </c>
      <c t="s" s="33" r="C37">
        <v>47</v>
      </c>
      <c t="s" s="33" r="D37">
        <v>71</v>
      </c>
      <c s="29" r="E37">
        <v>1</v>
      </c>
      <c s="29" r="F37"/>
      <c s="29" r="G37"/>
      <c s="29" r="H37"/>
      <c s="29" r="I37"/>
      <c s="29" r="J37"/>
      <c s="29" r="K37"/>
      <c s="29" r="L37">
        <v>1</v>
      </c>
      <c s="29" r="M37"/>
      <c s="29" r="N37">
        <v>1</v>
      </c>
      <c s="29" r="O37">
        <v>1</v>
      </c>
      <c s="29" r="P37"/>
      <c s="29" r="Q37"/>
      <c s="29" r="R37"/>
      <c s="29" r="S37">
        <v>1</v>
      </c>
      <c s="48" r="T37">
        <f>COUNTIF(E37:S37,"&gt;0")+(U37/10000)</f>
        <v>5.0047</v>
      </c>
      <c s="48" r="U37">
        <f>SUMPRODUCT(E37:S37,$E$53:$S$53)</f>
        <v>47</v>
      </c>
      <c t="str" s="5" r="V37">
        <f>IF((COUNTIF($T$3:$T$51,("="&amp;T37))=1),((COUNTIF($T$3:$T$51,("&gt;"&amp;T37))+1)&amp;""),(((COUNTIF($T$3:$T$51,("&gt;"&amp;T37))+1)&amp;"..")&amp;(COUNTIF($T$3:$T$51,("&gt;="&amp;T37)))))</f>
        <v>41..42</v>
      </c>
      <c s="29" r="W37"/>
      <c s="29" r="X37"/>
      <c s="29" r="Y37"/>
      <c s="29" r="Z37"/>
      <c s="29" r="AA37">
        <v>1</v>
      </c>
      <c s="29" r="AB37"/>
      <c s="29" r="AC37"/>
      <c s="29" r="AD37"/>
      <c s="29" r="AE37"/>
      <c s="29" r="AF37"/>
      <c s="29" r="AG37">
        <v>1</v>
      </c>
      <c s="29" r="AH37"/>
      <c s="29" r="AI37"/>
      <c s="29" r="AJ37">
        <v>1</v>
      </c>
      <c s="29" r="AK37">
        <v>1</v>
      </c>
      <c s="48" r="AL37">
        <f>COUNTIF(W37:AK37,"&gt;0")+(AM37/10000)</f>
        <v>4.0087</v>
      </c>
      <c s="48" r="AM37">
        <f>SUMPRODUCT(W37:AK37,$W$53:$AK$53)</f>
        <v>87</v>
      </c>
      <c t="str" s="5" r="AN37">
        <f>IF((COUNTIF($AL$3:$AL$51,("="&amp;AL37))=1),((COUNTIF($AL$3:$AL$51,("&gt;"&amp;AL37))+1)&amp;""),(((COUNTIF($AL$3:$AL$51,("&gt;"&amp;AL37))+1)&amp;"..")&amp;(COUNTIF($AL$3:$AL$51,("&gt;="&amp;AL37)))))</f>
        <v>25</v>
      </c>
      <c s="26" r="AO37">
        <f>T37+AL37</f>
        <v>9.0134</v>
      </c>
      <c s="26" r="AP37">
        <f>U37+AM37</f>
        <v>134</v>
      </c>
      <c t="str" s="5" r="AQ37">
        <f>IF((COUNTIF($AO$3:$AO$51,("="&amp;AO37))=1),((COUNTIF($AO$3:$AO$51,("&gt;"&amp;AO37))+1)&amp;""),(((COUNTIF($AO$3:$AO$51,("&gt;"&amp;AO37))+1)&amp;"..")&amp;(COUNTIF($AO$3:$AO$51,("&gt;="&amp;AO37)))))</f>
        <v>34</v>
      </c>
      <c s="43" r="AR37"/>
      <c s="12" r="AS37">
        <f>IF(OR(AND((B37=""),(C37&lt;&gt;"")),AND((B37&lt;&gt;""),(C37=""))),0,1)</f>
        <v>1</v>
      </c>
      <c s="25" r="AT37">
        <f>IF(OR(AND((B37&lt;&gt;""),(D37="")),AND((B37=""),(D37&lt;&gt;""))),0,1)</f>
        <v>1</v>
      </c>
      <c s="13" r="AU37"/>
    </row>
    <row ht="12.75" r="38" customHeight="1">
      <c s="44" r="A38">
        <v>36</v>
      </c>
      <c t="s" s="47" r="B38">
        <v>110</v>
      </c>
      <c t="s" s="33" r="C38">
        <v>45</v>
      </c>
      <c t="s" s="33" r="D38">
        <v>71</v>
      </c>
      <c s="29" r="E38">
        <v>1</v>
      </c>
      <c s="29" r="F38"/>
      <c s="29" r="G38"/>
      <c s="29" r="H38"/>
      <c s="29" r="I38">
        <v>1</v>
      </c>
      <c s="29" r="J38"/>
      <c s="29" r="K38"/>
      <c s="29" r="L38">
        <v>1</v>
      </c>
      <c s="29" r="M38"/>
      <c s="29" r="N38">
        <v>1</v>
      </c>
      <c s="29" r="O38">
        <v>1</v>
      </c>
      <c s="29" r="P38"/>
      <c s="29" r="Q38">
        <v>1</v>
      </c>
      <c s="29" r="R38"/>
      <c s="29" r="S38">
        <v>1</v>
      </c>
      <c s="48" r="T38">
        <f>COUNTIF(E38:S38,"&gt;0")+(U38/10000)</f>
        <v>7.0085</v>
      </c>
      <c s="48" r="U38">
        <f>SUMPRODUCT(E38:S38,$E$53:$S$53)</f>
        <v>85</v>
      </c>
      <c t="str" s="5" r="V38">
        <f>IF((COUNTIF($T$3:$T$51,("="&amp;T38))=1),((COUNTIF($T$3:$T$51,("&gt;"&amp;T38))+1)&amp;""),(((COUNTIF($T$3:$T$51,("&gt;"&amp;T38))+1)&amp;"..")&amp;(COUNTIF($T$3:$T$51,("&gt;="&amp;T38)))))</f>
        <v>25..27</v>
      </c>
      <c s="29" r="W38"/>
      <c s="29" r="X38"/>
      <c s="29" r="Y38"/>
      <c s="29" r="Z38"/>
      <c s="29" r="AA38"/>
      <c s="29" r="AB38"/>
      <c s="29" r="AC38"/>
      <c s="29" r="AD38"/>
      <c s="29" r="AE38"/>
      <c s="29" r="AF38"/>
      <c s="29" r="AG38"/>
      <c s="29" r="AH38"/>
      <c s="29" r="AI38">
        <v>1</v>
      </c>
      <c s="29" r="AJ38">
        <v>1</v>
      </c>
      <c s="29" r="AK38"/>
      <c s="48" r="AL38">
        <f>COUNTIF(W38:AK38,"&gt;0")+(AM38/10000)</f>
        <v>2.0028</v>
      </c>
      <c s="48" r="AM38">
        <f>SUMPRODUCT(W38:AK38,$W$53:$AK$53)</f>
        <v>28</v>
      </c>
      <c t="str" s="5" r="AN38">
        <f>IF((COUNTIF($AL$3:$AL$51,("="&amp;AL38))=1),((COUNTIF($AL$3:$AL$51,("&gt;"&amp;AL38))+1)&amp;""),(((COUNTIF($AL$3:$AL$51,("&gt;"&amp;AL38))+1)&amp;"..")&amp;(COUNTIF($AL$3:$AL$51,("&gt;="&amp;AL38)))))</f>
        <v>40..44</v>
      </c>
      <c s="26" r="AO38">
        <f>T38+AL38</f>
        <v>9.0113</v>
      </c>
      <c s="26" r="AP38">
        <f>U38+AM38</f>
        <v>113</v>
      </c>
      <c t="str" s="5" r="AQ38">
        <f>IF((COUNTIF($AO$3:$AO$51,("="&amp;AO38))=1),((COUNTIF($AO$3:$AO$51,("&gt;"&amp;AO38))+1)&amp;""),(((COUNTIF($AO$3:$AO$51,("&gt;"&amp;AO38))+1)&amp;"..")&amp;(COUNTIF($AO$3:$AO$51,("&gt;="&amp;AO38)))))</f>
        <v>36</v>
      </c>
      <c s="43" r="AR38"/>
      <c s="12" r="AS38">
        <f>IF(OR(AND((B38=""),(C38&lt;&gt;"")),AND((B38&lt;&gt;""),(C38=""))),0,1)</f>
        <v>1</v>
      </c>
      <c s="25" r="AT38">
        <f>IF(OR(AND((B38&lt;&gt;""),(D38="")),AND((B38=""),(D38&lt;&gt;""))),0,1)</f>
        <v>1</v>
      </c>
      <c s="13" r="AU38"/>
    </row>
    <row ht="12.75" r="39" customHeight="1">
      <c s="44" r="A39">
        <v>37</v>
      </c>
      <c t="s" s="47" r="B39">
        <v>111</v>
      </c>
      <c t="s" s="33" r="C39">
        <v>36</v>
      </c>
      <c t="s" s="33" r="D39">
        <v>71</v>
      </c>
      <c s="29" r="E39">
        <v>1</v>
      </c>
      <c s="29" r="F39"/>
      <c s="29" r="G39"/>
      <c s="29" r="H39"/>
      <c s="29" r="I39"/>
      <c s="29" r="J39"/>
      <c s="29" r="K39"/>
      <c s="29" r="L39">
        <v>1</v>
      </c>
      <c s="29" r="M39">
        <v>1</v>
      </c>
      <c s="29" r="N39">
        <v>1</v>
      </c>
      <c s="29" r="O39"/>
      <c s="29" r="P39"/>
      <c s="29" r="Q39"/>
      <c s="29" r="R39">
        <v>1</v>
      </c>
      <c s="29" r="S39">
        <v>1</v>
      </c>
      <c s="48" r="T39">
        <f>COUNTIF(E39:S39,"&gt;0")+(U39/10000)</f>
        <v>6.008</v>
      </c>
      <c s="48" r="U39">
        <f>SUMPRODUCT(E39:S39,$E$53:$S$53)</f>
        <v>80</v>
      </c>
      <c t="str" s="5" r="V39">
        <f>IF((COUNTIF($T$3:$T$51,("="&amp;T39))=1),((COUNTIF($T$3:$T$51,("&gt;"&amp;T39))+1)&amp;""),(((COUNTIF($T$3:$T$51,("&gt;"&amp;T39))+1)&amp;"..")&amp;(COUNTIF($T$3:$T$51,("&gt;="&amp;T39)))))</f>
        <v>29</v>
      </c>
      <c s="29" r="W39"/>
      <c s="29" r="X39"/>
      <c s="29" r="Y39"/>
      <c s="29" r="Z39"/>
      <c s="29" r="AA39"/>
      <c s="29" r="AB39"/>
      <c s="29" r="AC39"/>
      <c s="29" r="AD39"/>
      <c s="29" r="AE39"/>
      <c s="29" r="AF39"/>
      <c s="29" r="AG39"/>
      <c s="29" r="AH39"/>
      <c s="29" r="AI39">
        <v>1</v>
      </c>
      <c s="29" r="AJ39">
        <v>1</v>
      </c>
      <c s="29" r="AK39"/>
      <c s="48" r="AL39">
        <f>COUNTIF(W39:AK39,"&gt;0")+(AM39/10000)</f>
        <v>2.0028</v>
      </c>
      <c s="48" r="AM39">
        <f>SUMPRODUCT(W39:AK39,$W$53:$AK$53)</f>
        <v>28</v>
      </c>
      <c t="str" s="5" r="AN39">
        <f>IF((COUNTIF($AL$3:$AL$51,("="&amp;AL39))=1),((COUNTIF($AL$3:$AL$51,("&gt;"&amp;AL39))+1)&amp;""),(((COUNTIF($AL$3:$AL$51,("&gt;"&amp;AL39))+1)&amp;"..")&amp;(COUNTIF($AL$3:$AL$51,("&gt;="&amp;AL39)))))</f>
        <v>40..44</v>
      </c>
      <c s="26" r="AO39">
        <f>T39+AL39</f>
        <v>8.0108</v>
      </c>
      <c s="26" r="AP39">
        <f>U39+AM39</f>
        <v>108</v>
      </c>
      <c t="str" s="5" r="AQ39">
        <f>IF((COUNTIF($AO$3:$AO$51,("="&amp;AO39))=1),((COUNTIF($AO$3:$AO$51,("&gt;"&amp;AO39))+1)&amp;""),(((COUNTIF($AO$3:$AO$51,("&gt;"&amp;AO39))+1)&amp;"..")&amp;(COUNTIF($AO$3:$AO$51,("&gt;="&amp;AO39)))))</f>
        <v>37</v>
      </c>
      <c s="43" r="AR39"/>
      <c s="12" r="AS39">
        <f>IF(OR(AND((B39=""),(C39&lt;&gt;"")),AND((B39&lt;&gt;""),(C39=""))),0,1)</f>
        <v>1</v>
      </c>
      <c s="25" r="AT39">
        <f>IF(OR(AND((B39&lt;&gt;""),(D39="")),AND((B39=""),(D39&lt;&gt;""))),0,1)</f>
        <v>1</v>
      </c>
      <c s="13" r="AU39"/>
    </row>
    <row ht="12.75" r="40" customHeight="1">
      <c s="44" r="A40">
        <v>38</v>
      </c>
      <c t="s" s="47" r="B40">
        <v>112</v>
      </c>
      <c t="s" s="33" r="C40">
        <v>22</v>
      </c>
      <c t="s" s="33" r="D40">
        <v>71</v>
      </c>
      <c s="29" r="E40">
        <v>1</v>
      </c>
      <c s="29" r="F40">
        <v>1</v>
      </c>
      <c s="29" r="G40"/>
      <c s="29" r="H40"/>
      <c s="29" r="I40">
        <v>1</v>
      </c>
      <c s="29" r="J40"/>
      <c s="29" r="K40"/>
      <c s="29" r="L40">
        <v>1</v>
      </c>
      <c s="29" r="M40"/>
      <c s="29" r="N40">
        <v>1</v>
      </c>
      <c s="29" r="O40"/>
      <c s="29" r="P40"/>
      <c s="29" r="Q40"/>
      <c s="29" r="R40"/>
      <c s="29" r="S40">
        <v>1</v>
      </c>
      <c s="48" r="T40">
        <f>COUNTIF(E40:S40,"&gt;0")+(U40/10000)</f>
        <v>6.0079</v>
      </c>
      <c s="48" r="U40">
        <f>SUMPRODUCT(E40:S40,$E$53:$S$53)</f>
        <v>79</v>
      </c>
      <c t="str" s="5" r="V40">
        <f>IF((COUNTIF($T$3:$T$51,("="&amp;T40))=1),((COUNTIF($T$3:$T$51,("&gt;"&amp;T40))+1)&amp;""),(((COUNTIF($T$3:$T$51,("&gt;"&amp;T40))+1)&amp;"..")&amp;(COUNTIF($T$3:$T$51,("&gt;="&amp;T40)))))</f>
        <v>30</v>
      </c>
      <c s="29" r="W40"/>
      <c s="29" r="X40"/>
      <c s="29" r="Y40"/>
      <c s="29" r="Z40"/>
      <c s="29" r="AA40"/>
      <c s="29" r="AB40"/>
      <c s="29" r="AC40"/>
      <c s="29" r="AD40"/>
      <c s="29" r="AE40"/>
      <c s="29" r="AF40"/>
      <c s="29" r="AG40">
        <v>1</v>
      </c>
      <c s="29" r="AH40"/>
      <c s="29" r="AI40"/>
      <c s="29" r="AJ40">
        <v>1</v>
      </c>
      <c s="29" r="AK40"/>
      <c s="48" r="AL40">
        <f>COUNTIF(W40:AK40,"&gt;0")+(AM40/10000)</f>
        <v>2.0024</v>
      </c>
      <c s="48" r="AM40">
        <f>SUMPRODUCT(W40:AK40,$W$53:$AK$53)</f>
        <v>24</v>
      </c>
      <c t="str" s="5" r="AN40">
        <f>IF((COUNTIF($AL$3:$AL$51,("="&amp;AL40))=1),((COUNTIF($AL$3:$AL$51,("&gt;"&amp;AL40))+1)&amp;""),(((COUNTIF($AL$3:$AL$51,("&gt;"&amp;AL40))+1)&amp;"..")&amp;(COUNTIF($AL$3:$AL$51,("&gt;="&amp;AL40)))))</f>
        <v>45..47</v>
      </c>
      <c s="26" r="AO40">
        <f>T40+AL40</f>
        <v>8.0103</v>
      </c>
      <c s="26" r="AP40">
        <f>U40+AM40</f>
        <v>103</v>
      </c>
      <c t="str" s="5" r="AQ40">
        <f>IF((COUNTIF($AO$3:$AO$51,("="&amp;AO40))=1),((COUNTIF($AO$3:$AO$51,("&gt;"&amp;AO40))+1)&amp;""),(((COUNTIF($AO$3:$AO$51,("&gt;"&amp;AO40))+1)&amp;"..")&amp;(COUNTIF($AO$3:$AO$51,("&gt;="&amp;AO40)))))</f>
        <v>38</v>
      </c>
      <c s="43" r="AR40"/>
      <c s="12" r="AS40">
        <f>IF(OR(AND((B40=""),(C40&lt;&gt;"")),AND((B40&lt;&gt;""),(C40=""))),0,1)</f>
        <v>1</v>
      </c>
      <c s="25" r="AT40">
        <f>IF(OR(AND((B40&lt;&gt;""),(D40="")),AND((B40=""),(D40&lt;&gt;""))),0,1)</f>
        <v>1</v>
      </c>
      <c s="13" r="AU40"/>
    </row>
    <row ht="12.75" r="41" customHeight="1">
      <c s="44" r="A41">
        <v>39</v>
      </c>
      <c t="s" s="47" r="B41">
        <v>113</v>
      </c>
      <c t="s" s="33" r="C41">
        <v>47</v>
      </c>
      <c t="s" s="33" r="D41">
        <v>71</v>
      </c>
      <c s="29" r="E41">
        <v>1</v>
      </c>
      <c s="29" r="F41"/>
      <c s="29" r="G41"/>
      <c s="29" r="H41"/>
      <c s="29" r="I41">
        <v>1</v>
      </c>
      <c s="29" r="J41"/>
      <c s="29" r="K41"/>
      <c s="29" r="L41">
        <v>1</v>
      </c>
      <c s="29" r="M41">
        <v>1</v>
      </c>
      <c s="29" r="N41"/>
      <c s="29" r="O41">
        <v>1</v>
      </c>
      <c s="29" r="P41"/>
      <c s="29" r="Q41"/>
      <c s="29" r="R41"/>
      <c s="29" r="S41">
        <v>1</v>
      </c>
      <c s="48" r="T41">
        <f>COUNTIF(E41:S41,"&gt;0")+(U41/10000)</f>
        <v>6.007</v>
      </c>
      <c s="48" r="U41">
        <f>SUMPRODUCT(E41:S41,$E$53:$S$53)</f>
        <v>70</v>
      </c>
      <c t="str" s="5" r="V41">
        <f>IF((COUNTIF($T$3:$T$51,("="&amp;T41))=1),((COUNTIF($T$3:$T$51,("&gt;"&amp;T41))+1)&amp;""),(((COUNTIF($T$3:$T$51,("&gt;"&amp;T41))+1)&amp;"..")&amp;(COUNTIF($T$3:$T$51,("&gt;="&amp;T41)))))</f>
        <v>31</v>
      </c>
      <c s="29" r="W41"/>
      <c s="29" r="X41"/>
      <c s="29" r="Y41"/>
      <c s="29" r="Z41"/>
      <c s="29" r="AA41"/>
      <c s="29" r="AB41"/>
      <c s="29" r="AC41"/>
      <c s="29" r="AD41"/>
      <c s="29" r="AE41"/>
      <c s="29" r="AF41"/>
      <c s="29" r="AG41">
        <v>1</v>
      </c>
      <c s="29" r="AH41"/>
      <c s="29" r="AI41"/>
      <c s="29" r="AJ41">
        <v>1</v>
      </c>
      <c s="29" r="AK41"/>
      <c s="48" r="AL41">
        <f>COUNTIF(W41:AK41,"&gt;0")+(AM41/10000)</f>
        <v>2.0024</v>
      </c>
      <c s="48" r="AM41">
        <f>SUMPRODUCT(W41:AK41,$W$53:$AK$53)</f>
        <v>24</v>
      </c>
      <c t="str" s="5" r="AN41">
        <f>IF((COUNTIF($AL$3:$AL$51,("="&amp;AL41))=1),((COUNTIF($AL$3:$AL$51,("&gt;"&amp;AL41))+1)&amp;""),(((COUNTIF($AL$3:$AL$51,("&gt;"&amp;AL41))+1)&amp;"..")&amp;(COUNTIF($AL$3:$AL$51,("&gt;="&amp;AL41)))))</f>
        <v>45..47</v>
      </c>
      <c s="26" r="AO41">
        <f>T41+AL41</f>
        <v>8.0094</v>
      </c>
      <c s="26" r="AP41">
        <f>U41+AM41</f>
        <v>94</v>
      </c>
      <c t="str" s="5" r="AQ41">
        <f>IF((COUNTIF($AO$3:$AO$51,("="&amp;AO41))=1),((COUNTIF($AO$3:$AO$51,("&gt;"&amp;AO41))+1)&amp;""),(((COUNTIF($AO$3:$AO$51,("&gt;"&amp;AO41))+1)&amp;"..")&amp;(COUNTIF($AO$3:$AO$51,("&gt;="&amp;AO41)))))</f>
        <v>39</v>
      </c>
      <c s="43" r="AR41"/>
      <c s="12" r="AS41">
        <f>IF(OR(AND((B41=""),(C41&lt;&gt;"")),AND((B41&lt;&gt;""),(C41=""))),0,1)</f>
        <v>1</v>
      </c>
      <c s="25" r="AT41">
        <f>IF(OR(AND((B41&lt;&gt;""),(D41="")),AND((B41=""),(D41&lt;&gt;""))),0,1)</f>
        <v>1</v>
      </c>
      <c s="13" r="AU41"/>
    </row>
    <row ht="12.75" r="42" customHeight="1">
      <c s="44" r="A42">
        <v>40</v>
      </c>
      <c t="s" s="47" r="B42">
        <v>114</v>
      </c>
      <c t="s" s="33" r="C42">
        <v>47</v>
      </c>
      <c t="s" s="33" r="D42">
        <v>71</v>
      </c>
      <c s="29" r="E42">
        <v>1</v>
      </c>
      <c s="29" r="F42"/>
      <c s="29" r="G42">
        <v>1</v>
      </c>
      <c s="29" r="H42"/>
      <c s="29" r="I42"/>
      <c s="29" r="J42">
        <v>1</v>
      </c>
      <c s="29" r="K42"/>
      <c s="29" r="L42"/>
      <c s="29" r="M42"/>
      <c s="29" r="N42"/>
      <c s="29" r="O42">
        <v>1</v>
      </c>
      <c s="29" r="P42"/>
      <c s="29" r="Q42"/>
      <c s="29" r="R42"/>
      <c s="29" r="S42">
        <v>1</v>
      </c>
      <c s="48" r="T42">
        <f>COUNTIF(E42:S42,"&gt;0")+(U42/10000)</f>
        <v>5.0114</v>
      </c>
      <c s="48" r="U42">
        <f>SUMPRODUCT(E42:S42,$E$53:$S$53)</f>
        <v>114</v>
      </c>
      <c t="str" s="5" r="V42">
        <f>IF((COUNTIF($T$3:$T$51,("="&amp;T42))=1),((COUNTIF($T$3:$T$51,("&gt;"&amp;T42))+1)&amp;""),(((COUNTIF($T$3:$T$51,("&gt;"&amp;T42))+1)&amp;"..")&amp;(COUNTIF($T$3:$T$51,("&gt;="&amp;T42)))))</f>
        <v>34</v>
      </c>
      <c s="29" r="W42"/>
      <c s="29" r="X42"/>
      <c s="29" r="Y42"/>
      <c s="29" r="Z42"/>
      <c s="29" r="AA42"/>
      <c s="29" r="AB42"/>
      <c s="29" r="AC42"/>
      <c s="29" r="AD42"/>
      <c s="29" r="AE42"/>
      <c s="29" r="AF42"/>
      <c s="29" r="AG42">
        <v>1</v>
      </c>
      <c s="29" r="AH42"/>
      <c s="29" r="AI42"/>
      <c s="29" r="AJ42"/>
      <c s="29" r="AK42">
        <v>1</v>
      </c>
      <c s="48" r="AL42">
        <f>COUNTIF(W42:AK42,"&gt;0")+(AM42/10000)</f>
        <v>2.0034</v>
      </c>
      <c s="48" r="AM42">
        <f>SUMPRODUCT(W42:AK42,$W$53:$AK$53)</f>
        <v>34</v>
      </c>
      <c t="str" s="5" r="AN42">
        <f>IF((COUNTIF($AL$3:$AL$51,("="&amp;AL42))=1),((COUNTIF($AL$3:$AL$51,("&gt;"&amp;AL42))+1)&amp;""),(((COUNTIF($AL$3:$AL$51,("&gt;"&amp;AL42))+1)&amp;"..")&amp;(COUNTIF($AL$3:$AL$51,("&gt;="&amp;AL42)))))</f>
        <v>39</v>
      </c>
      <c s="26" r="AO42">
        <f>T42+AL42</f>
        <v>7.0148</v>
      </c>
      <c s="26" r="AP42">
        <f>U42+AM42</f>
        <v>148</v>
      </c>
      <c t="str" s="5" r="AQ42">
        <f>IF((COUNTIF($AO$3:$AO$51,("="&amp;AO42))=1),((COUNTIF($AO$3:$AO$51,("&gt;"&amp;AO42))+1)&amp;""),(((COUNTIF($AO$3:$AO$51,("&gt;"&amp;AO42))+1)&amp;"..")&amp;(COUNTIF($AO$3:$AO$51,("&gt;="&amp;AO42)))))</f>
        <v>40</v>
      </c>
      <c s="43" r="AR42"/>
      <c s="12" r="AS42">
        <f>IF(OR(AND((B42=""),(C42&lt;&gt;"")),AND((B42&lt;&gt;""),(C42=""))),0,1)</f>
        <v>1</v>
      </c>
      <c s="25" r="AT42">
        <f>IF(OR(AND((B42&lt;&gt;""),(D42="")),AND((B42=""),(D42&lt;&gt;""))),0,1)</f>
        <v>1</v>
      </c>
      <c s="13" r="AU42"/>
    </row>
    <row ht="12.75" r="43" customHeight="1">
      <c s="44" r="A43">
        <v>41</v>
      </c>
      <c t="s" s="47" r="B43">
        <v>115</v>
      </c>
      <c t="s" s="33" r="C43">
        <v>22</v>
      </c>
      <c t="s" s="33" r="D43">
        <v>71</v>
      </c>
      <c s="29" r="E43"/>
      <c s="29" r="F43"/>
      <c s="29" r="G43"/>
      <c s="29" r="H43"/>
      <c s="29" r="I43">
        <v>1</v>
      </c>
      <c s="29" r="J43"/>
      <c s="29" r="K43"/>
      <c s="29" r="L43">
        <v>1</v>
      </c>
      <c s="29" r="M43">
        <v>1</v>
      </c>
      <c s="29" r="N43"/>
      <c s="29" r="O43"/>
      <c s="29" r="P43"/>
      <c s="29" r="Q43"/>
      <c s="29" r="R43"/>
      <c s="29" r="S43">
        <v>1</v>
      </c>
      <c s="48" r="T43">
        <f>COUNTIF(E43:S43,"&gt;0")+(U43/10000)</f>
        <v>4.0043</v>
      </c>
      <c s="48" r="U43">
        <f>SUMPRODUCT(E43:S43,$E$53:$S$53)</f>
        <v>43</v>
      </c>
      <c t="str" s="5" r="V43">
        <f>IF((COUNTIF($T$3:$T$51,("="&amp;T43))=1),((COUNTIF($T$3:$T$51,("&gt;"&amp;T43))+1)&amp;""),(((COUNTIF($T$3:$T$51,("&gt;"&amp;T43))+1)&amp;"..")&amp;(COUNTIF($T$3:$T$51,("&gt;="&amp;T43)))))</f>
        <v>45</v>
      </c>
      <c s="29" r="W43"/>
      <c s="29" r="X43"/>
      <c s="29" r="Y43"/>
      <c s="29" r="Z43">
        <v>1</v>
      </c>
      <c s="29" r="AA43"/>
      <c s="29" r="AB43"/>
      <c s="29" r="AC43"/>
      <c s="29" r="AD43"/>
      <c s="29" r="AE43"/>
      <c s="29" r="AF43"/>
      <c s="29" r="AG43"/>
      <c s="29" r="AH43"/>
      <c s="29" r="AI43">
        <v>1</v>
      </c>
      <c s="29" r="AJ43">
        <v>1</v>
      </c>
      <c s="29" r="AK43"/>
      <c s="48" r="AL43">
        <f>COUNTIF(W43:AK43,"&gt;0")+(AM43/10000)</f>
        <v>3.0068</v>
      </c>
      <c s="48" r="AM43">
        <f>SUMPRODUCT(W43:AK43,$W$53:$AK$53)</f>
        <v>68</v>
      </c>
      <c t="str" s="5" r="AN43">
        <f>IF((COUNTIF($AL$3:$AL$51,("="&amp;AL43))=1),((COUNTIF($AL$3:$AL$51,("&gt;"&amp;AL43))+1)&amp;""),(((COUNTIF($AL$3:$AL$51,("&gt;"&amp;AL43))+1)&amp;"..")&amp;(COUNTIF($AL$3:$AL$51,("&gt;="&amp;AL43)))))</f>
        <v>33..35</v>
      </c>
      <c s="26" r="AO43">
        <f>T43+AL43</f>
        <v>7.0111</v>
      </c>
      <c s="26" r="AP43">
        <f>U43+AM43</f>
        <v>111</v>
      </c>
      <c t="str" s="5" r="AQ43">
        <f>IF((COUNTIF($AO$3:$AO$51,("="&amp;AO43))=1),((COUNTIF($AO$3:$AO$51,("&gt;"&amp;AO43))+1)&amp;""),(((COUNTIF($AO$3:$AO$51,("&gt;"&amp;AO43))+1)&amp;"..")&amp;(COUNTIF($AO$3:$AO$51,("&gt;="&amp;AO43)))))</f>
        <v>41</v>
      </c>
      <c s="43" r="AR43"/>
      <c s="12" r="AS43">
        <f>IF(OR(AND((B43=""),(C43&lt;&gt;"")),AND((B43&lt;&gt;""),(C43=""))),0,1)</f>
        <v>1</v>
      </c>
      <c s="25" r="AT43">
        <f>IF(OR(AND((B43&lt;&gt;""),(D43="")),AND((B43=""),(D43&lt;&gt;""))),0,1)</f>
        <v>1</v>
      </c>
      <c s="13" r="AU43"/>
    </row>
    <row ht="12.75" r="44" customHeight="1">
      <c s="44" r="A44">
        <v>42</v>
      </c>
      <c t="s" s="47" r="B44">
        <v>116</v>
      </c>
      <c t="s" s="33" r="C44">
        <v>45</v>
      </c>
      <c t="s" s="33" r="D44">
        <v>71</v>
      </c>
      <c s="29" r="E44">
        <v>1</v>
      </c>
      <c s="29" r="F44"/>
      <c s="29" r="G44"/>
      <c s="29" r="H44"/>
      <c s="29" r="I44"/>
      <c s="29" r="J44"/>
      <c s="29" r="K44"/>
      <c s="29" r="L44"/>
      <c s="29" r="M44">
        <v>1</v>
      </c>
      <c s="29" r="N44">
        <v>1</v>
      </c>
      <c s="29" r="O44"/>
      <c s="29" r="P44"/>
      <c s="29" r="Q44"/>
      <c s="29" r="R44"/>
      <c s="29" r="S44">
        <v>1</v>
      </c>
      <c s="48" r="T44">
        <f>COUNTIF(E44:S44,"&gt;0")+(U44/10000)</f>
        <v>4.0048</v>
      </c>
      <c s="48" r="U44">
        <f>SUMPRODUCT(E44:S44,$E$53:$S$53)</f>
        <v>48</v>
      </c>
      <c t="str" s="5" r="V44">
        <f>IF((COUNTIF($T$3:$T$51,("="&amp;T44))=1),((COUNTIF($T$3:$T$51,("&gt;"&amp;T44))+1)&amp;""),(((COUNTIF($T$3:$T$51,("&gt;"&amp;T44))+1)&amp;"..")&amp;(COUNTIF($T$3:$T$51,("&gt;="&amp;T44)))))</f>
        <v>44</v>
      </c>
      <c s="29" r="W44"/>
      <c s="29" r="X44"/>
      <c s="29" r="Y44"/>
      <c s="29" r="Z44"/>
      <c s="29" r="AA44"/>
      <c s="29" r="AB44"/>
      <c s="29" r="AC44"/>
      <c s="29" r="AD44"/>
      <c s="29" r="AE44"/>
      <c s="29" r="AF44"/>
      <c s="29" r="AG44"/>
      <c s="29" r="AH44"/>
      <c s="29" r="AI44">
        <v>1</v>
      </c>
      <c s="29" r="AJ44">
        <v>1</v>
      </c>
      <c s="29" r="AK44">
        <v>1</v>
      </c>
      <c s="48" r="AL44">
        <f>COUNTIF(W44:AK44,"&gt;0")+(AM44/10000)</f>
        <v>3.0047</v>
      </c>
      <c s="48" r="AM44">
        <f>SUMPRODUCT(W44:AK44,$W$53:$AK$53)</f>
        <v>47</v>
      </c>
      <c t="str" s="5" r="AN44">
        <f>IF((COUNTIF($AL$3:$AL$51,("="&amp;AL44))=1),((COUNTIF($AL$3:$AL$51,("&gt;"&amp;AL44))+1)&amp;""),(((COUNTIF($AL$3:$AL$51,("&gt;"&amp;AL44))+1)&amp;"..")&amp;(COUNTIF($AL$3:$AL$51,("&gt;="&amp;AL44)))))</f>
        <v>36</v>
      </c>
      <c s="26" r="AO44">
        <f>T44+AL44</f>
        <v>7.0095</v>
      </c>
      <c s="26" r="AP44">
        <f>U44+AM44</f>
        <v>95</v>
      </c>
      <c t="str" s="5" r="AQ44">
        <f>IF((COUNTIF($AO$3:$AO$51,("="&amp;AO44))=1),((COUNTIF($AO$3:$AO$51,("&gt;"&amp;AO44))+1)&amp;""),(((COUNTIF($AO$3:$AO$51,("&gt;"&amp;AO44))+1)&amp;"..")&amp;(COUNTIF($AO$3:$AO$51,("&gt;="&amp;AO44)))))</f>
        <v>42</v>
      </c>
      <c s="43" r="AR44"/>
      <c s="12" r="AS44">
        <f>IF(OR(AND((B44=""),(C44&lt;&gt;"")),AND((B44&lt;&gt;""),(C44=""))),0,1)</f>
        <v>1</v>
      </c>
      <c s="25" r="AT44">
        <f>IF(OR(AND((B44&lt;&gt;""),(D44="")),AND((B44=""),(D44&lt;&gt;""))),0,1)</f>
        <v>1</v>
      </c>
      <c s="13" r="AU44"/>
    </row>
    <row ht="12.75" r="45" customHeight="1">
      <c s="44" r="A45">
        <v>43</v>
      </c>
      <c t="s" s="47" r="B45">
        <v>117</v>
      </c>
      <c t="s" s="33" r="C45">
        <v>20</v>
      </c>
      <c t="s" s="33" r="D45">
        <v>71</v>
      </c>
      <c s="29" r="E45"/>
      <c s="29" r="F45"/>
      <c s="29" r="G45"/>
      <c s="29" r="H45"/>
      <c s="29" r="I45">
        <v>1</v>
      </c>
      <c s="29" r="J45"/>
      <c s="29" r="K45"/>
      <c s="29" r="L45">
        <v>1</v>
      </c>
      <c s="29" r="M45"/>
      <c s="29" r="N45">
        <v>1</v>
      </c>
      <c s="29" r="O45"/>
      <c s="29" r="P45"/>
      <c s="29" r="Q45"/>
      <c s="29" r="R45">
        <v>1</v>
      </c>
      <c s="29" r="S45">
        <v>1</v>
      </c>
      <c s="48" r="T45">
        <f>COUNTIF(E45:S45,"&gt;0")+(U45/10000)</f>
        <v>5.0058</v>
      </c>
      <c s="48" r="U45">
        <f>SUMPRODUCT(E45:S45,$E$53:$S$53)</f>
        <v>58</v>
      </c>
      <c t="str" s="5" r="V45">
        <f>IF((COUNTIF($T$3:$T$51,("="&amp;T45))=1),((COUNTIF($T$3:$T$51,("&gt;"&amp;T45))+1)&amp;""),(((COUNTIF($T$3:$T$51,("&gt;"&amp;T45))+1)&amp;"..")&amp;(COUNTIF($T$3:$T$51,("&gt;="&amp;T45)))))</f>
        <v>37</v>
      </c>
      <c s="29" r="W45"/>
      <c s="29" r="X45"/>
      <c s="29" r="Y45"/>
      <c s="29" r="Z45"/>
      <c s="29" r="AA45"/>
      <c s="29" r="AB45"/>
      <c s="29" r="AC45"/>
      <c s="29" r="AD45"/>
      <c s="29" r="AE45"/>
      <c s="29" r="AF45"/>
      <c s="29" r="AG45"/>
      <c s="29" r="AH45"/>
      <c s="29" r="AI45"/>
      <c s="29" r="AJ45">
        <v>1</v>
      </c>
      <c s="29" r="AK45">
        <v>1</v>
      </c>
      <c s="48" r="AL45">
        <f>COUNTIF(W45:AK45,"&gt;0")+(AM45/10000)</f>
        <v>2.0028</v>
      </c>
      <c s="48" r="AM45">
        <f>SUMPRODUCT(W45:AK45,$W$53:$AK$53)</f>
        <v>28</v>
      </c>
      <c t="str" s="5" r="AN45">
        <f>IF((COUNTIF($AL$3:$AL$51,("="&amp;AL45))=1),((COUNTIF($AL$3:$AL$51,("&gt;"&amp;AL45))+1)&amp;""),(((COUNTIF($AL$3:$AL$51,("&gt;"&amp;AL45))+1)&amp;"..")&amp;(COUNTIF($AL$3:$AL$51,("&gt;="&amp;AL45)))))</f>
        <v>40..44</v>
      </c>
      <c s="26" r="AO45">
        <f>T45+AL45</f>
        <v>7.0086</v>
      </c>
      <c s="26" r="AP45">
        <f>U45+AM45</f>
        <v>86</v>
      </c>
      <c t="str" s="5" r="AQ45">
        <f>IF((COUNTIF($AO$3:$AO$51,("="&amp;AO45))=1),((COUNTIF($AO$3:$AO$51,("&gt;"&amp;AO45))+1)&amp;""),(((COUNTIF($AO$3:$AO$51,("&gt;"&amp;AO45))+1)&amp;"..")&amp;(COUNTIF($AO$3:$AO$51,("&gt;="&amp;AO45)))))</f>
        <v>43</v>
      </c>
      <c s="43" r="AR45"/>
      <c s="12" r="AS45">
        <f>IF(OR(AND((B45=""),(C45&lt;&gt;"")),AND((B45&lt;&gt;""),(C45=""))),0,1)</f>
        <v>1</v>
      </c>
      <c s="25" r="AT45">
        <f>IF(OR(AND((B45&lt;&gt;""),(D45="")),AND((B45=""),(D45&lt;&gt;""))),0,1)</f>
        <v>1</v>
      </c>
      <c s="13" r="AU45"/>
    </row>
    <row ht="12.75" r="46" customHeight="1">
      <c s="44" r="A46">
        <v>44</v>
      </c>
      <c t="s" s="47" r="B46">
        <v>118</v>
      </c>
      <c t="s" s="33" r="C46">
        <v>26</v>
      </c>
      <c t="s" s="33" r="D46">
        <v>71</v>
      </c>
      <c s="29" r="E46">
        <v>1</v>
      </c>
      <c s="29" r="F46"/>
      <c s="29" r="G46"/>
      <c s="29" r="H46"/>
      <c s="29" r="I46">
        <v>1</v>
      </c>
      <c s="29" r="J46"/>
      <c s="29" r="K46"/>
      <c s="29" r="L46">
        <v>1</v>
      </c>
      <c s="29" r="M46"/>
      <c s="29" r="N46"/>
      <c s="29" r="O46">
        <v>1</v>
      </c>
      <c s="29" r="P46"/>
      <c s="29" r="Q46"/>
      <c s="29" r="R46"/>
      <c s="29" r="S46">
        <v>1</v>
      </c>
      <c s="48" r="T46">
        <f>COUNTIF(E46:S46,"&gt;0")+(U46/10000)</f>
        <v>5.0044</v>
      </c>
      <c s="48" r="U46">
        <f>SUMPRODUCT(E46:S46,$E$53:$S$53)</f>
        <v>44</v>
      </c>
      <c t="str" s="5" r="V46">
        <f>IF((COUNTIF($T$3:$T$51,("="&amp;T46))=1),((COUNTIF($T$3:$T$51,("&gt;"&amp;T46))+1)&amp;""),(((COUNTIF($T$3:$T$51,("&gt;"&amp;T46))+1)&amp;"..")&amp;(COUNTIF($T$3:$T$51,("&gt;="&amp;T46)))))</f>
        <v>43</v>
      </c>
      <c s="29" r="W46"/>
      <c s="29" r="X46"/>
      <c s="29" r="Y46"/>
      <c s="29" r="Z46"/>
      <c s="29" r="AA46"/>
      <c s="29" r="AB46"/>
      <c s="29" r="AC46"/>
      <c s="29" r="AD46"/>
      <c s="29" r="AE46"/>
      <c s="29" r="AF46"/>
      <c s="29" r="AG46"/>
      <c s="29" r="AH46"/>
      <c s="29" r="AI46"/>
      <c s="29" r="AJ46">
        <v>1</v>
      </c>
      <c s="29" r="AK46">
        <v>1</v>
      </c>
      <c s="48" r="AL46">
        <f>COUNTIF(W46:AK46,"&gt;0")+(AM46/10000)</f>
        <v>2.0028</v>
      </c>
      <c s="48" r="AM46">
        <f>SUMPRODUCT(W46:AK46,$W$53:$AK$53)</f>
        <v>28</v>
      </c>
      <c t="str" s="5" r="AN46">
        <f>IF((COUNTIF($AL$3:$AL$51,("="&amp;AL46))=1),((COUNTIF($AL$3:$AL$51,("&gt;"&amp;AL46))+1)&amp;""),(((COUNTIF($AL$3:$AL$51,("&gt;"&amp;AL46))+1)&amp;"..")&amp;(COUNTIF($AL$3:$AL$51,("&gt;="&amp;AL46)))))</f>
        <v>40..44</v>
      </c>
      <c s="26" r="AO46">
        <f>T46+AL46</f>
        <v>7.0072</v>
      </c>
      <c s="26" r="AP46">
        <f>U46+AM46</f>
        <v>72</v>
      </c>
      <c t="str" s="5" r="AQ46">
        <f>IF((COUNTIF($AO$3:$AO$51,("="&amp;AO46))=1),((COUNTIF($AO$3:$AO$51,("&gt;"&amp;AO46))+1)&amp;""),(((COUNTIF($AO$3:$AO$51,("&gt;"&amp;AO46))+1)&amp;"..")&amp;(COUNTIF($AO$3:$AO$51,("&gt;="&amp;AO46)))))</f>
        <v>44</v>
      </c>
      <c s="43" r="AR46"/>
      <c s="12" r="AS46">
        <f>IF(OR(AND((B46=""),(C46&lt;&gt;"")),AND((B46&lt;&gt;""),(C46=""))),0,1)</f>
        <v>1</v>
      </c>
      <c s="25" r="AT46">
        <f>IF(OR(AND((B46&lt;&gt;""),(D46="")),AND((B46=""),(D46&lt;&gt;""))),0,1)</f>
        <v>1</v>
      </c>
      <c s="13" r="AU46"/>
    </row>
    <row ht="12.75" r="47" customHeight="1">
      <c s="44" r="A47">
        <v>45</v>
      </c>
      <c t="s" s="47" r="B47">
        <v>119</v>
      </c>
      <c t="s" s="33" r="C47">
        <v>45</v>
      </c>
      <c t="s" s="33" r="D47">
        <v>71</v>
      </c>
      <c s="29" r="E47"/>
      <c s="29" r="F47"/>
      <c s="29" r="G47"/>
      <c s="29" r="H47"/>
      <c s="29" r="I47">
        <v>1</v>
      </c>
      <c s="29" r="J47"/>
      <c s="29" r="K47"/>
      <c s="29" r="L47">
        <v>1</v>
      </c>
      <c s="29" r="M47"/>
      <c s="29" r="N47"/>
      <c s="29" r="O47"/>
      <c s="29" r="P47"/>
      <c s="29" r="Q47"/>
      <c s="29" r="R47"/>
      <c s="29" r="S47">
        <v>1</v>
      </c>
      <c s="48" r="T47">
        <f>COUNTIF(E47:S47,"&gt;0")+(U47/10000)</f>
        <v>3.0017</v>
      </c>
      <c s="48" r="U47">
        <f>SUMPRODUCT(E47:S47,$E$53:$S$53)</f>
        <v>17</v>
      </c>
      <c t="str" s="5" r="V47">
        <f>IF((COUNTIF($T$3:$T$51,("="&amp;T47))=1),((COUNTIF($T$3:$T$51,("&gt;"&amp;T47))+1)&amp;""),(((COUNTIF($T$3:$T$51,("&gt;"&amp;T47))+1)&amp;"..")&amp;(COUNTIF($T$3:$T$51,("&gt;="&amp;T47)))))</f>
        <v>48</v>
      </c>
      <c s="29" r="W47"/>
      <c s="29" r="X47"/>
      <c s="29" r="Y47"/>
      <c s="29" r="Z47"/>
      <c s="29" r="AA47"/>
      <c s="29" r="AB47"/>
      <c s="29" r="AC47">
        <v>1</v>
      </c>
      <c s="29" r="AD47"/>
      <c s="29" r="AE47"/>
      <c s="29" r="AF47"/>
      <c s="29" r="AG47"/>
      <c s="29" r="AH47"/>
      <c s="29" r="AI47">
        <v>1</v>
      </c>
      <c s="29" r="AJ47">
        <v>1</v>
      </c>
      <c s="29" r="AK47"/>
      <c s="48" r="AL47">
        <f>COUNTIF(W47:AK47,"&gt;0")+(AM47/10000)</f>
        <v>3.0068</v>
      </c>
      <c s="48" r="AM47">
        <f>SUMPRODUCT(W47:AK47,$W$53:$AK$53)</f>
        <v>68</v>
      </c>
      <c t="str" s="5" r="AN47">
        <f>IF((COUNTIF($AL$3:$AL$51,("="&amp;AL47))=1),((COUNTIF($AL$3:$AL$51,("&gt;"&amp;AL47))+1)&amp;""),(((COUNTIF($AL$3:$AL$51,("&gt;"&amp;AL47))+1)&amp;"..")&amp;(COUNTIF($AL$3:$AL$51,("&gt;="&amp;AL47)))))</f>
        <v>33..35</v>
      </c>
      <c s="26" r="AO47">
        <f>T47+AL47</f>
        <v>6.0085</v>
      </c>
      <c s="26" r="AP47">
        <f>U47+AM47</f>
        <v>85</v>
      </c>
      <c t="str" s="5" r="AQ47">
        <f>IF((COUNTIF($AO$3:$AO$51,("="&amp;AO47))=1),((COUNTIF($AO$3:$AO$51,("&gt;"&amp;AO47))+1)&amp;""),(((COUNTIF($AO$3:$AO$51,("&gt;"&amp;AO47))+1)&amp;"..")&amp;(COUNTIF($AO$3:$AO$51,("&gt;="&amp;AO47)))))</f>
        <v>45</v>
      </c>
      <c s="43" r="AR47"/>
      <c s="12" r="AS47">
        <f>IF(OR(AND((B47=""),(C47&lt;&gt;"")),AND((B47&lt;&gt;""),(C47=""))),0,1)</f>
        <v>1</v>
      </c>
      <c s="25" r="AT47">
        <f>IF(OR(AND((B47&lt;&gt;""),(D47="")),AND((B47=""),(D47&lt;&gt;""))),0,1)</f>
        <v>1</v>
      </c>
      <c s="13" r="AU47"/>
    </row>
    <row ht="12.75" r="48" customHeight="1">
      <c s="44" r="A48">
        <v>46</v>
      </c>
      <c t="s" s="47" r="B48">
        <v>120</v>
      </c>
      <c t="s" s="33" r="C48">
        <v>22</v>
      </c>
      <c t="s" s="33" r="D48">
        <v>71</v>
      </c>
      <c s="29" r="E48">
        <v>1</v>
      </c>
      <c s="29" r="F48"/>
      <c s="29" r="G48"/>
      <c s="29" r="H48"/>
      <c s="29" r="I48">
        <v>1</v>
      </c>
      <c s="29" r="J48"/>
      <c s="29" r="K48"/>
      <c s="29" r="L48">
        <v>1</v>
      </c>
      <c s="29" r="M48"/>
      <c s="29" r="N48"/>
      <c s="29" r="O48"/>
      <c s="29" r="P48"/>
      <c s="29" r="Q48">
        <v>1</v>
      </c>
      <c s="29" r="R48"/>
      <c s="29" r="S48">
        <v>1</v>
      </c>
      <c s="48" r="T48">
        <f>COUNTIF(E48:S48,"&gt;0")+(U48/10000)</f>
        <v>5.0051</v>
      </c>
      <c s="48" r="U48">
        <f>SUMPRODUCT(E48:S48,$E$53:$S$53)</f>
        <v>51</v>
      </c>
      <c t="str" s="5" r="V48">
        <f>IF((COUNTIF($T$3:$T$51,("="&amp;T48))=1),((COUNTIF($T$3:$T$51,("&gt;"&amp;T48))+1)&amp;""),(((COUNTIF($T$3:$T$51,("&gt;"&amp;T48))+1)&amp;"..")&amp;(COUNTIF($T$3:$T$51,("&gt;="&amp;T48)))))</f>
        <v>38..39</v>
      </c>
      <c s="29" r="W48"/>
      <c s="29" r="X48"/>
      <c s="29" r="Y48"/>
      <c s="29" r="Z48"/>
      <c s="29" r="AA48"/>
      <c s="29" r="AB48"/>
      <c s="29" r="AC48"/>
      <c s="29" r="AD48"/>
      <c s="29" r="AE48"/>
      <c s="29" r="AF48"/>
      <c s="29" r="AG48"/>
      <c s="29" r="AH48"/>
      <c s="29" r="AI48"/>
      <c s="29" r="AJ48"/>
      <c s="29" r="AK48">
        <v>1</v>
      </c>
      <c s="48" r="AL48">
        <f>COUNTIF(W48:AK48,"&gt;0")+(AM48/10000)</f>
        <v>1.0019</v>
      </c>
      <c s="48" r="AM48">
        <f>SUMPRODUCT(W48:AK48,$W$53:$AK$53)</f>
        <v>19</v>
      </c>
      <c t="str" s="5" r="AN48">
        <f>IF((COUNTIF($AL$3:$AL$51,("="&amp;AL48))=1),((COUNTIF($AL$3:$AL$51,("&gt;"&amp;AL48))+1)&amp;""),(((COUNTIF($AL$3:$AL$51,("&gt;"&amp;AL48))+1)&amp;"..")&amp;(COUNTIF($AL$3:$AL$51,("&gt;="&amp;AL48)))))</f>
        <v>48</v>
      </c>
      <c s="26" r="AO48">
        <f>T48+AL48</f>
        <v>6.007</v>
      </c>
      <c s="26" r="AP48">
        <f>U48+AM48</f>
        <v>70</v>
      </c>
      <c t="str" s="5" r="AQ48">
        <f>IF((COUNTIF($AO$3:$AO$51,("="&amp;AO48))=1),((COUNTIF($AO$3:$AO$51,("&gt;"&amp;AO48))+1)&amp;""),(((COUNTIF($AO$3:$AO$51,("&gt;"&amp;AO48))+1)&amp;"..")&amp;(COUNTIF($AO$3:$AO$51,("&gt;="&amp;AO48)))))</f>
        <v>46</v>
      </c>
      <c s="43" r="AR48"/>
      <c s="12" r="AS48">
        <f>IF(OR(AND((B48=""),(C48&lt;&gt;"")),AND((B48&lt;&gt;""),(C48=""))),0,1)</f>
        <v>1</v>
      </c>
      <c s="25" r="AT48">
        <f>IF(OR(AND((B48&lt;&gt;""),(D48="")),AND((B48=""),(D48&lt;&gt;""))),0,1)</f>
        <v>1</v>
      </c>
      <c s="13" r="AU48"/>
    </row>
    <row ht="12.75" r="49" customHeight="1">
      <c s="44" r="A49">
        <v>47</v>
      </c>
      <c t="s" s="47" r="B49">
        <v>121</v>
      </c>
      <c t="s" s="33" r="C49">
        <v>45</v>
      </c>
      <c t="s" s="33" r="D49">
        <v>71</v>
      </c>
      <c s="29" r="E49">
        <v>1</v>
      </c>
      <c s="29" r="F49"/>
      <c s="29" r="G49"/>
      <c s="29" r="H49"/>
      <c s="29" r="I49">
        <v>1</v>
      </c>
      <c s="29" r="J49"/>
      <c s="29" r="K49"/>
      <c s="29" r="L49">
        <v>1</v>
      </c>
      <c s="29" r="M49">
        <v>1</v>
      </c>
      <c s="29" r="N49"/>
      <c s="29" r="O49"/>
      <c s="29" r="P49"/>
      <c s="29" r="Q49"/>
      <c s="29" r="R49"/>
      <c s="29" r="S49">
        <v>1</v>
      </c>
      <c s="48" r="T49">
        <f>COUNTIF(E49:S49,"&gt;0")+(U49/10000)</f>
        <v>5.005</v>
      </c>
      <c s="48" r="U49">
        <f>SUMPRODUCT(E49:S49,$E$53:$S$53)</f>
        <v>50</v>
      </c>
      <c t="str" s="5" r="V49">
        <f>IF((COUNTIF($T$3:$T$51,("="&amp;T49))=1),((COUNTIF($T$3:$T$51,("&gt;"&amp;T49))+1)&amp;""),(((COUNTIF($T$3:$T$51,("&gt;"&amp;T49))+1)&amp;"..")&amp;(COUNTIF($T$3:$T$51,("&gt;="&amp;T49)))))</f>
        <v>40</v>
      </c>
      <c s="29" r="W49"/>
      <c s="29" r="X49"/>
      <c s="29" r="Y49"/>
      <c s="29" r="Z49"/>
      <c s="29" r="AA49"/>
      <c s="29" r="AB49"/>
      <c s="29" r="AC49"/>
      <c s="29" r="AD49"/>
      <c s="29" r="AE49"/>
      <c s="29" r="AF49"/>
      <c s="29" r="AG49"/>
      <c s="29" r="AH49"/>
      <c s="29" r="AI49"/>
      <c s="29" r="AJ49">
        <v>1</v>
      </c>
      <c s="29" r="AK49"/>
      <c s="48" r="AL49">
        <f>COUNTIF(W49:AK49,"&gt;0")+(AM49/10000)</f>
        <v>1.0009</v>
      </c>
      <c s="48" r="AM49">
        <f>SUMPRODUCT(W49:AK49,$W$53:$AK$53)</f>
        <v>9</v>
      </c>
      <c t="str" s="5" r="AN49">
        <f>IF((COUNTIF($AL$3:$AL$51,("="&amp;AL49))=1),((COUNTIF($AL$3:$AL$51,("&gt;"&amp;AL49))+1)&amp;""),(((COUNTIF($AL$3:$AL$51,("&gt;"&amp;AL49))+1)&amp;"..")&amp;(COUNTIF($AL$3:$AL$51,("&gt;="&amp;AL49)))))</f>
        <v>49</v>
      </c>
      <c s="26" r="AO49">
        <f>T49+AL49</f>
        <v>6.0059</v>
      </c>
      <c s="26" r="AP49">
        <f>U49+AM49</f>
        <v>59</v>
      </c>
      <c t="str" s="5" r="AQ49">
        <f>IF((COUNTIF($AO$3:$AO$51,("="&amp;AO49))=1),((COUNTIF($AO$3:$AO$51,("&gt;"&amp;AO49))+1)&amp;""),(((COUNTIF($AO$3:$AO$51,("&gt;"&amp;AO49))+1)&amp;"..")&amp;(COUNTIF($AO$3:$AO$51,("&gt;="&amp;AO49)))))</f>
        <v>47</v>
      </c>
      <c s="43" r="AR49"/>
      <c s="12" r="AS49">
        <f>IF(OR(AND((B49=""),(C49&lt;&gt;"")),AND((B49&lt;&gt;""),(C49=""))),0,1)</f>
        <v>1</v>
      </c>
      <c s="25" r="AT49">
        <f>IF(OR(AND((B49&lt;&gt;""),(D49="")),AND((B49=""),(D49&lt;&gt;""))),0,1)</f>
        <v>1</v>
      </c>
      <c s="13" r="AU49"/>
    </row>
    <row ht="12.75" r="50" customHeight="1">
      <c s="44" r="A50">
        <v>48</v>
      </c>
      <c t="s" s="47" r="B50">
        <v>122</v>
      </c>
      <c t="s" s="33" r="C50">
        <v>81</v>
      </c>
      <c t="s" s="33" r="D50">
        <v>71</v>
      </c>
      <c s="29" r="E50">
        <v>1</v>
      </c>
      <c s="29" r="F50"/>
      <c s="29" r="G50"/>
      <c s="29" r="H50"/>
      <c s="29" r="I50">
        <v>1</v>
      </c>
      <c s="29" r="J50"/>
      <c s="29" r="K50"/>
      <c s="29" r="L50">
        <v>1</v>
      </c>
      <c s="29" r="M50"/>
      <c s="29" r="N50"/>
      <c s="29" r="O50"/>
      <c s="29" r="P50"/>
      <c s="29" r="Q50"/>
      <c s="29" r="R50"/>
      <c s="29" r="S50">
        <v>1</v>
      </c>
      <c s="48" r="T50">
        <f>COUNTIF(E50:S50,"&gt;0")+(U50/10000)</f>
        <v>4.0024</v>
      </c>
      <c s="48" r="U50">
        <f>SUMPRODUCT(E50:S50,$E$53:$S$53)</f>
        <v>24</v>
      </c>
      <c t="str" s="5" r="V50">
        <f>IF((COUNTIF($T$3:$T$51,("="&amp;T50))=1),((COUNTIF($T$3:$T$51,("&gt;"&amp;T50))+1)&amp;""),(((COUNTIF($T$3:$T$51,("&gt;"&amp;T50))+1)&amp;"..")&amp;(COUNTIF($T$3:$T$51,("&gt;="&amp;T50)))))</f>
        <v>47</v>
      </c>
      <c s="29" r="W50"/>
      <c s="29" r="X50"/>
      <c s="29" r="Y50"/>
      <c s="29" r="Z50"/>
      <c s="29" r="AA50"/>
      <c s="29" r="AB50"/>
      <c s="29" r="AC50"/>
      <c s="29" r="AD50"/>
      <c s="29" r="AE50"/>
      <c s="29" r="AF50"/>
      <c s="29" r="AG50"/>
      <c s="29" r="AH50"/>
      <c s="29" r="AI50"/>
      <c s="29" r="AJ50">
        <v>1</v>
      </c>
      <c s="29" r="AK50">
        <v>1</v>
      </c>
      <c s="48" r="AL50">
        <f>COUNTIF(W50:AK50,"&gt;0")+(AM50/10000)</f>
        <v>2.0028</v>
      </c>
      <c s="48" r="AM50">
        <f>SUMPRODUCT(W50:AK50,$W$53:$AK$53)</f>
        <v>28</v>
      </c>
      <c t="str" s="5" r="AN50">
        <f>IF((COUNTIF($AL$3:$AL$51,("="&amp;AL50))=1),((COUNTIF($AL$3:$AL$51,("&gt;"&amp;AL50))+1)&amp;""),(((COUNTIF($AL$3:$AL$51,("&gt;"&amp;AL50))+1)&amp;"..")&amp;(COUNTIF($AL$3:$AL$51,("&gt;="&amp;AL50)))))</f>
        <v>40..44</v>
      </c>
      <c s="26" r="AO50">
        <f>T50+AL50</f>
        <v>6.0052</v>
      </c>
      <c s="26" r="AP50">
        <f>U50+AM50</f>
        <v>52</v>
      </c>
      <c t="str" s="5" r="AQ50">
        <f>IF((COUNTIF($AO$3:$AO$51,("="&amp;AO50))=1),((COUNTIF($AO$3:$AO$51,("&gt;"&amp;AO50))+1)&amp;""),(((COUNTIF($AO$3:$AO$51,("&gt;"&amp;AO50))+1)&amp;"..")&amp;(COUNTIF($AO$3:$AO$51,("&gt;="&amp;AO50)))))</f>
        <v>48</v>
      </c>
      <c s="43" r="AR50"/>
      <c s="12" r="AS50">
        <f>IF(OR(AND((B50=""),(C50&lt;&gt;"")),AND((B50&lt;&gt;""),(C50=""))),0,1)</f>
        <v>1</v>
      </c>
      <c s="25" r="AT50">
        <f>IF(OR(AND((B50&lt;&gt;""),(D50="")),AND((B50=""),(D50&lt;&gt;""))),0,1)</f>
        <v>1</v>
      </c>
      <c s="13" r="AU50"/>
    </row>
    <row ht="12.75" r="51" customHeight="1">
      <c s="44" r="A51">
        <v>49</v>
      </c>
      <c t="s" s="47" r="B51">
        <v>123</v>
      </c>
      <c t="s" s="33" r="C51">
        <v>22</v>
      </c>
      <c t="s" s="33" r="D51">
        <v>71</v>
      </c>
      <c s="29" r="E51"/>
      <c s="29" r="F51"/>
      <c s="29" r="G51"/>
      <c s="29" r="H51"/>
      <c s="29" r="I51"/>
      <c s="29" r="J51"/>
      <c s="29" r="K51"/>
      <c s="29" r="L51">
        <v>1</v>
      </c>
      <c s="29" r="M51"/>
      <c s="29" r="N51"/>
      <c s="29" r="O51"/>
      <c s="29" r="P51"/>
      <c s="29" r="Q51"/>
      <c s="29" r="R51"/>
      <c s="29" r="S51">
        <v>1</v>
      </c>
      <c s="48" r="T51">
        <f>COUNTIF(E51:S51,"&gt;0")+(U51/10000)</f>
        <v>2.0006</v>
      </c>
      <c s="48" r="U51">
        <f>SUMPRODUCT(E51:S51,$E$53:$S$53)</f>
        <v>6</v>
      </c>
      <c t="str" s="5" r="V51">
        <f>IF((COUNTIF($T$3:$T$51,("="&amp;T51))=1),((COUNTIF($T$3:$T$51,("&gt;"&amp;T51))+1)&amp;""),(((COUNTIF($T$3:$T$51,("&gt;"&amp;T51))+1)&amp;"..")&amp;(COUNTIF($T$3:$T$51,("&gt;="&amp;T51)))))</f>
        <v>49</v>
      </c>
      <c s="29" r="W51"/>
      <c s="29" r="X51"/>
      <c s="29" r="Y51"/>
      <c s="29" r="Z51"/>
      <c s="29" r="AA51">
        <v>1</v>
      </c>
      <c s="29" r="AB51"/>
      <c s="29" r="AC51"/>
      <c s="29" r="AD51"/>
      <c s="29" r="AE51"/>
      <c s="29" r="AF51"/>
      <c s="29" r="AG51"/>
      <c s="29" r="AH51"/>
      <c s="29" r="AI51"/>
      <c s="29" r="AJ51">
        <v>1</v>
      </c>
      <c s="29" r="AK51"/>
      <c s="48" r="AL51">
        <f>COUNTIF(W51:AK51,"&gt;0")+(AM51/10000)</f>
        <v>2.0053</v>
      </c>
      <c s="48" r="AM51">
        <f>SUMPRODUCT(W51:AK51,$W$53:$AK$53)</f>
        <v>53</v>
      </c>
      <c t="str" s="5" r="AN51">
        <f>IF((COUNTIF($AL$3:$AL$51,("="&amp;AL51))=1),((COUNTIF($AL$3:$AL$51,("&gt;"&amp;AL51))+1)&amp;""),(((COUNTIF($AL$3:$AL$51,("&gt;"&amp;AL51))+1)&amp;"..")&amp;(COUNTIF($AL$3:$AL$51,("&gt;="&amp;AL51)))))</f>
        <v>38</v>
      </c>
      <c s="26" r="AO51">
        <f>T51+AL51</f>
        <v>4.0059</v>
      </c>
      <c s="26" r="AP51">
        <f>U51+AM51</f>
        <v>59</v>
      </c>
      <c t="str" s="5" r="AQ51">
        <f>IF((COUNTIF($AO$3:$AO$51,("="&amp;AO51))=1),((COUNTIF($AO$3:$AO$51,("&gt;"&amp;AO51))+1)&amp;""),(((COUNTIF($AO$3:$AO$51,("&gt;"&amp;AO51))+1)&amp;"..")&amp;(COUNTIF($AO$3:$AO$51,("&gt;="&amp;AO51)))))</f>
        <v>49</v>
      </c>
      <c s="43" r="AR51"/>
      <c s="12" r="AS51">
        <f>IF(OR(AND((B51=""),(C51&lt;&gt;"")),AND((B51&lt;&gt;""),(C51=""))),0,1)</f>
        <v>1</v>
      </c>
      <c s="25" r="AT51">
        <f>IF(OR(AND((B51&lt;&gt;""),(D51="")),AND((B51=""),(D51&lt;&gt;""))),0,1)</f>
        <v>1</v>
      </c>
      <c s="13" r="AU51"/>
    </row>
    <row r="52" hidden="1" customHeight="1">
      <c s="5" r="A52"/>
      <c t="s" s="5" r="B52">
        <v>66</v>
      </c>
      <c s="2" r="C52"/>
      <c s="2" r="D52"/>
      <c s="29" r="E52">
        <f>COUNTIF(E3:E51,"&gt;0")</f>
        <v>43</v>
      </c>
      <c s="29" r="F52">
        <f>COUNTIF(F3:F51,"&gt;0")</f>
        <v>9</v>
      </c>
      <c s="29" r="G52">
        <f>COUNTIF(G3:G51,"&gt;0")</f>
        <v>5</v>
      </c>
      <c s="29" r="H52">
        <f>COUNTIF(H3:H51,"&gt;0")</f>
        <v>0</v>
      </c>
      <c s="29" r="I52">
        <f>COUNTIF(I3:I51,"&gt;0")</f>
        <v>39</v>
      </c>
      <c s="29" r="J52">
        <f>COUNTIF(J3:J51,"&gt;0")</f>
        <v>9</v>
      </c>
      <c s="29" r="K52">
        <f>COUNTIF(K3:K51,"&gt;0")</f>
        <v>5</v>
      </c>
      <c s="29" r="L52">
        <f>COUNTIF(L3:L51,"&gt;0")</f>
        <v>45</v>
      </c>
      <c s="29" r="M52">
        <f>COUNTIF(M3:M51,"&gt;0")</f>
        <v>24</v>
      </c>
      <c s="29" r="N52">
        <f>COUNTIF(N3:N51,"&gt;0")</f>
        <v>36</v>
      </c>
      <c s="29" r="O52">
        <f>COUNTIF(O3:O51,"&gt;0")</f>
        <v>30</v>
      </c>
      <c s="29" r="P52">
        <f>COUNTIF(P3:P51,"&gt;0")</f>
        <v>5</v>
      </c>
      <c s="29" r="Q52">
        <f>COUNTIF(Q3:Q51,"&gt;0")</f>
        <v>23</v>
      </c>
      <c s="29" r="R52">
        <f>COUNTIF(R3:R51,"&gt;0")</f>
        <v>23</v>
      </c>
      <c s="29" r="S52">
        <f>COUNTIF(S3:S51,"&gt;0")</f>
        <v>49</v>
      </c>
      <c s="29" r="T52"/>
      <c s="29" r="U52"/>
      <c s="29" r="V52"/>
      <c s="29" r="W52">
        <f>COUNTIF(W3:W51,"&gt;0")</f>
        <v>4</v>
      </c>
      <c s="29" r="X52">
        <f>COUNTIF(X3:X51,"&gt;0")</f>
        <v>8</v>
      </c>
      <c s="29" r="Y52">
        <f>COUNTIF(Y3:Y51,"&gt;0")</f>
        <v>5</v>
      </c>
      <c s="29" r="Z52">
        <f>COUNTIF(Z3:Z51,"&gt;0")</f>
        <v>10</v>
      </c>
      <c s="29" r="AA52">
        <f>COUNTIF(AA3:AA51,"&gt;0")</f>
        <v>6</v>
      </c>
      <c s="29" r="AB52">
        <f>COUNTIF(AB3:AB51,"&gt;0")</f>
        <v>3</v>
      </c>
      <c s="29" r="AC52">
        <f>COUNTIF(AC3:AC51,"&gt;0")</f>
        <v>10</v>
      </c>
      <c s="29" r="AD52">
        <f>COUNTIF(AD3:AD51,"&gt;0")</f>
        <v>9</v>
      </c>
      <c s="29" r="AE52">
        <f>COUNTIF(AE3:AE51,"&gt;0")</f>
        <v>4</v>
      </c>
      <c s="29" r="AF52">
        <f>COUNTIF(AF3:AF51,"&gt;0")</f>
        <v>9</v>
      </c>
      <c s="29" r="AG52">
        <f>COUNTIF(AG3:AG51,"&gt;0")</f>
        <v>35</v>
      </c>
      <c s="29" r="AH52">
        <f>COUNTIF(AH3:AH51,"&gt;0")</f>
        <v>4</v>
      </c>
      <c s="29" r="AI52">
        <f>COUNTIF(AI3:AI51,"&gt;0")</f>
        <v>31</v>
      </c>
      <c s="29" r="AJ52">
        <f>COUNTIF(AJ3:AJ51,"&gt;0")</f>
        <v>41</v>
      </c>
      <c s="29" r="AK52">
        <f>COUNTIF(AK3:AK51,"&gt;0")</f>
        <v>31</v>
      </c>
      <c s="29" r="AL52"/>
      <c s="29" r="AM52"/>
      <c s="29" r="AN52"/>
      <c s="29" r="AO52"/>
      <c s="29" r="AP52"/>
      <c s="29" r="AQ52"/>
      <c s="43" r="AR52"/>
      <c s="6" r="AS52"/>
      <c s="25" r="AT52"/>
      <c s="8" r="AU52"/>
    </row>
    <row r="53" hidden="1" customHeight="1">
      <c s="5" r="A53"/>
      <c t="s" s="5" r="B53">
        <v>67</v>
      </c>
      <c s="41" r="C53"/>
      <c s="41" r="D53"/>
      <c s="29" r="E53">
        <f>(NumTeams-E52)+1</f>
        <v>7</v>
      </c>
      <c s="29" r="F53">
        <f>(NumTeams-F52)+1</f>
        <v>41</v>
      </c>
      <c s="29" r="G53">
        <f>(NumTeams-G52)+1</f>
        <v>45</v>
      </c>
      <c s="29" r="H53">
        <f>(NumTeams-H52)+1</f>
        <v>50</v>
      </c>
      <c s="29" r="I53">
        <f>(NumTeams-I52)+1</f>
        <v>11</v>
      </c>
      <c s="29" r="J53">
        <f>(NumTeams-J52)+1</f>
        <v>41</v>
      </c>
      <c s="29" r="K53">
        <f>(NumTeams-K52)+1</f>
        <v>45</v>
      </c>
      <c s="29" r="L53">
        <f>(NumTeams-L52)+1</f>
        <v>5</v>
      </c>
      <c s="29" r="M53">
        <f>(NumTeams-M52)+1</f>
        <v>26</v>
      </c>
      <c s="29" r="N53">
        <f>(NumTeams-N52)+1</f>
        <v>14</v>
      </c>
      <c s="29" r="O53">
        <f>(NumTeams-O52)+1</f>
        <v>20</v>
      </c>
      <c s="29" r="P53">
        <f>(NumTeams-P52)+1</f>
        <v>45</v>
      </c>
      <c s="29" r="Q53">
        <f>(NumTeams-Q52)+1</f>
        <v>27</v>
      </c>
      <c s="29" r="R53">
        <f>(NumTeams-R52)+1</f>
        <v>27</v>
      </c>
      <c s="29" r="S53">
        <f>(NumTeams-S52)+1</f>
        <v>1</v>
      </c>
      <c s="5" r="T53"/>
      <c s="5" r="U53"/>
      <c s="5" r="V53"/>
      <c s="29" r="W53">
        <f>(NumTeams-W52)+1</f>
        <v>46</v>
      </c>
      <c s="29" r="X53">
        <f>(NumTeams-X52)+1</f>
        <v>42</v>
      </c>
      <c s="29" r="Y53">
        <f>(NumTeams-Y52)+1</f>
        <v>45</v>
      </c>
      <c s="29" r="Z53">
        <f>(NumTeams-Z52)+1</f>
        <v>40</v>
      </c>
      <c s="29" r="AA53">
        <f>(NumTeams-AA52)+1</f>
        <v>44</v>
      </c>
      <c s="29" r="AB53">
        <f>(NumTeams-AB52)+1</f>
        <v>47</v>
      </c>
      <c s="29" r="AC53">
        <f>(NumTeams-AC52)+1</f>
        <v>40</v>
      </c>
      <c s="29" r="AD53">
        <f>(NumTeams-AD52)+1</f>
        <v>41</v>
      </c>
      <c s="29" r="AE53">
        <f>(NumTeams-AE52)+1</f>
        <v>46</v>
      </c>
      <c s="29" r="AF53">
        <f>(NumTeams-AF52)+1</f>
        <v>41</v>
      </c>
      <c s="29" r="AG53">
        <f>(NumTeams-AG52)+1</f>
        <v>15</v>
      </c>
      <c s="29" r="AH53">
        <f>(NumTeams-AH52)+1</f>
        <v>46</v>
      </c>
      <c s="29" r="AI53">
        <f>(NumTeams-AI52)+1</f>
        <v>19</v>
      </c>
      <c s="29" r="AJ53">
        <f>(NumTeams-AJ52)+1</f>
        <v>9</v>
      </c>
      <c s="29" r="AK53">
        <f>(NumTeams-AK52)+1</f>
        <v>19</v>
      </c>
      <c s="5" r="AL53"/>
      <c s="5" r="AM53"/>
      <c s="5" r="AN53"/>
      <c s="5" r="AO53"/>
      <c s="5" r="AP53"/>
      <c s="5" r="AQ53"/>
      <c s="22" r="AR53"/>
      <c s="28" r="AS53"/>
      <c s="10" r="AT53"/>
      <c s="8" r="AU53"/>
    </row>
    <row r="54" hidden="1" customHeight="1">
      <c s="38" r="A54"/>
      <c s="38" r="B54"/>
      <c s="38" r="C54"/>
      <c s="38" r="D54"/>
      <c s="38" r="E54"/>
      <c s="38" r="F54"/>
      <c s="38" r="G54"/>
      <c s="38" r="H54"/>
      <c s="38" r="I54"/>
      <c s="38" r="J54"/>
      <c s="38" r="K54"/>
      <c s="38" r="L54"/>
      <c s="38" r="M54"/>
      <c s="38" r="N54"/>
      <c s="38" r="O54"/>
      <c s="38" r="P54"/>
      <c s="38" r="Q54"/>
      <c s="38" r="R54"/>
      <c s="38" r="S54"/>
      <c s="38" r="T54"/>
      <c s="38" r="U54"/>
      <c s="38" r="V54"/>
      <c s="38" r="W54"/>
      <c s="38" r="X54"/>
      <c s="38" r="Y54"/>
      <c s="38" r="Z54"/>
      <c s="38" r="AA54"/>
      <c s="38" r="AB54"/>
      <c s="38" r="AC54"/>
      <c s="38" r="AD54"/>
      <c s="38" r="AE54"/>
      <c s="38" r="AF54"/>
      <c s="38" r="AG54"/>
      <c s="38" r="AH54"/>
      <c s="38" r="AI54"/>
      <c s="38" r="AJ54"/>
      <c s="38" r="AK54"/>
      <c s="38" r="AL54"/>
      <c s="38" r="AM54"/>
      <c s="38" r="AN54"/>
      <c s="38" r="AO54"/>
      <c s="38" r="AP54"/>
      <c s="38" r="AQ54"/>
      <c s="38" r="AR54"/>
      <c s="38" r="AS54"/>
      <c s="38" r="AT54"/>
    </row>
    <row r="55" hidden="1" customHeight="1"/>
    <row r="56" hidden="1" customHeight="1">
      <c t="s" s="1" r="B56">
        <v>68</v>
      </c>
      <c s="32" r="E56">
        <f>COUNTA(B3:B51)</f>
        <v>49</v>
      </c>
    </row>
  </sheetData>
  <mergeCells count="6">
    <mergeCell ref="A1:B1"/>
    <mergeCell ref="E1:S1"/>
    <mergeCell ref="T1:V1"/>
    <mergeCell ref="W1:AK1"/>
    <mergeCell ref="AL1:AN1"/>
    <mergeCell ref="AO1:AQ1"/>
  </mergeCell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2.0" activePane="bottomRight" xSplit="2.0" state="frozen" topLeftCell="C3"/>
      <selection activeCell="C1" sqref="C1" pane="topRight"/>
      <selection activeCell="A3" sqref="A3" pane="bottomLeft"/>
      <selection activeCell="C3" sqref="C3" pane="bottomRight"/>
    </sheetView>
  </sheetViews>
  <sheetFormatPr defaultRowHeight="12.0" defaultColWidth="9.0" customHeight="1"/>
  <cols>
    <col max="1" min="1" customWidth="1" width="7.14"/>
    <col max="2" min="2" customWidth="1" width="27.29"/>
    <col max="3" min="3" customWidth="1" width="18.14"/>
    <col max="4" min="4" customWidth="1" width="11.57"/>
    <col max="19" min="5" hidden="1"/>
    <col max="20" min="20" customWidth="1" width="8.86"/>
    <col max="22" min="21" customWidth="1" width="6.0"/>
    <col max="37" min="23" hidden="1"/>
    <col max="38" min="38" customWidth="1" width="8.86"/>
    <col max="39" min="39" customWidth="1" width="3.43"/>
    <col max="40" min="40" customWidth="1" width="5.43"/>
    <col max="41" min="41" customWidth="1" width="8.86"/>
    <col max="42" min="42" customWidth="1" width="6.0"/>
    <col max="43" min="43" customWidth="1" width="7.43"/>
    <col max="46" min="44" hidden="1"/>
  </cols>
  <sheetData>
    <row ht="37.5" r="1" customHeight="1">
      <c t="s" s="4" r="A1">
        <v>0</v>
      </c>
      <c s="35" r="B1"/>
      <c t="str" s="30" r="C1">
        <f>IF((PRODUCT(AS3:AS89)=0),"Ошибка ввода города!","")</f>
        <v/>
      </c>
      <c t="str" s="30" r="D1">
        <f>IF((PRODUCT(AT3:AT89)=0),"Ошибка ввода возрастной группы!","")</f>
        <v/>
      </c>
      <c t="s" s="3" r="E1">
        <v>1</v>
      </c>
      <c s="24" r="F1"/>
      <c s="24" r="G1"/>
      <c s="24" r="H1"/>
      <c s="24" r="I1"/>
      <c s="24" r="J1"/>
      <c s="24" r="K1"/>
      <c s="24" r="L1"/>
      <c s="24" r="M1"/>
      <c s="24" r="N1"/>
      <c s="24" r="O1"/>
      <c s="24" r="P1"/>
      <c s="24" r="Q1"/>
      <c s="24" r="R1"/>
      <c s="35" r="S1"/>
      <c t="s" s="9" r="T1">
        <v>69</v>
      </c>
      <c s="24" r="U1"/>
      <c s="35" r="V1"/>
      <c t="s" s="9" r="W1">
        <v>3</v>
      </c>
      <c s="24" r="X1"/>
      <c s="24" r="Y1"/>
      <c s="24" r="Z1"/>
      <c s="24" r="AA1"/>
      <c s="24" r="AB1"/>
      <c s="24" r="AC1"/>
      <c s="24" r="AD1"/>
      <c s="24" r="AE1"/>
      <c s="24" r="AF1"/>
      <c s="24" r="AG1"/>
      <c s="24" r="AH1"/>
      <c s="24" r="AI1"/>
      <c s="24" r="AJ1"/>
      <c s="35" r="AK1"/>
      <c t="s" s="3" r="AL1">
        <v>4</v>
      </c>
      <c s="24" r="AM1"/>
      <c s="35" r="AN1"/>
      <c t="s" s="9" r="AO1">
        <v>5</v>
      </c>
      <c s="24" r="AP1"/>
      <c s="35" r="AQ1"/>
      <c s="39" r="AR1"/>
      <c s="15" r="AS1"/>
      <c s="34" r="AT1"/>
      <c s="19" r="AU1"/>
    </row>
    <row ht="27.0" r="2" customHeight="1">
      <c t="s" s="21" r="A2">
        <v>6</v>
      </c>
      <c t="s" s="21" r="B2">
        <v>7</v>
      </c>
      <c t="s" s="21" r="C2">
        <v>8</v>
      </c>
      <c t="s" s="31" r="D2">
        <v>9</v>
      </c>
      <c s="29" r="E2">
        <v>1</v>
      </c>
      <c s="29" r="F2">
        <v>2</v>
      </c>
      <c s="29" r="G2">
        <v>3</v>
      </c>
      <c s="29" r="H2">
        <v>4</v>
      </c>
      <c s="29" r="I2">
        <v>5</v>
      </c>
      <c s="29" r="J2">
        <v>6</v>
      </c>
      <c s="29" r="K2">
        <v>7</v>
      </c>
      <c s="29" r="L2">
        <v>8</v>
      </c>
      <c s="29" r="M2">
        <v>9</v>
      </c>
      <c s="29" r="N2">
        <v>10</v>
      </c>
      <c s="29" r="O2">
        <v>11</v>
      </c>
      <c t="s" s="18" r="P2">
        <v>10</v>
      </c>
      <c t="s" s="18" r="Q2">
        <v>11</v>
      </c>
      <c t="s" s="18" r="R2">
        <v>12</v>
      </c>
      <c t="s" s="18" r="S2">
        <v>13</v>
      </c>
      <c t="s" s="5" r="T2">
        <v>14</v>
      </c>
      <c t="s" s="5" r="U2">
        <v>15</v>
      </c>
      <c t="s" s="5" r="V2">
        <v>6</v>
      </c>
      <c s="29" r="W2">
        <v>16</v>
      </c>
      <c s="29" r="X2">
        <v>17</v>
      </c>
      <c s="29" r="Y2">
        <v>18</v>
      </c>
      <c s="29" r="Z2">
        <v>19</v>
      </c>
      <c s="29" r="AA2">
        <v>20</v>
      </c>
      <c s="29" r="AB2">
        <v>21</v>
      </c>
      <c s="29" r="AC2">
        <v>22</v>
      </c>
      <c s="29" r="AD2">
        <v>23</v>
      </c>
      <c s="29" r="AE2">
        <v>24</v>
      </c>
      <c s="29" r="AF2">
        <v>25</v>
      </c>
      <c s="29" r="AG2">
        <v>26</v>
      </c>
      <c s="29" r="AH2">
        <v>27</v>
      </c>
      <c s="29" r="AI2">
        <v>28</v>
      </c>
      <c s="29" r="AJ2">
        <v>29</v>
      </c>
      <c s="29" r="AK2">
        <v>30</v>
      </c>
      <c t="s" s="5" r="AL2">
        <v>14</v>
      </c>
      <c t="s" s="5" r="AM2">
        <v>15</v>
      </c>
      <c t="s" s="5" r="AN2">
        <v>6</v>
      </c>
      <c t="s" s="5" r="AO2">
        <v>14</v>
      </c>
      <c t="s" s="5" r="AP2">
        <v>15</v>
      </c>
      <c t="s" s="5" r="AQ2">
        <v>6</v>
      </c>
      <c s="43" r="AR2"/>
      <c s="6" r="AS2"/>
      <c s="25" r="AT2"/>
      <c s="19" r="AU2"/>
    </row>
    <row ht="12.75" r="3" customHeight="1">
      <c s="44" r="A3">
        <v>1</v>
      </c>
      <c t="s" s="14" r="B3">
        <v>70</v>
      </c>
      <c t="s" s="27" r="C3">
        <v>30</v>
      </c>
      <c t="s" s="27" r="D3">
        <v>71</v>
      </c>
      <c s="37" r="E3">
        <v>1</v>
      </c>
      <c s="37" r="F3"/>
      <c s="37" r="G3"/>
      <c s="37" r="H3"/>
      <c s="37" r="I3">
        <v>1</v>
      </c>
      <c s="37" r="J3">
        <v>1</v>
      </c>
      <c s="37" r="K3">
        <v>1</v>
      </c>
      <c s="37" r="L3">
        <v>1</v>
      </c>
      <c s="37" r="M3">
        <v>1</v>
      </c>
      <c s="37" r="N3">
        <v>1</v>
      </c>
      <c s="37" r="O3">
        <v>1</v>
      </c>
      <c s="37" r="P3">
        <v>1</v>
      </c>
      <c s="37" r="Q3">
        <v>1</v>
      </c>
      <c s="37" r="R3">
        <v>1</v>
      </c>
      <c s="37" r="S3">
        <v>1</v>
      </c>
      <c s="46" r="T3">
        <f>COUNTIF(E3:S3,"&gt;0")+(U3/10000)</f>
        <v>12.0523</v>
      </c>
      <c s="46" r="U3">
        <f>SUMPRODUCT(E3:S3,$E$91:$S$91)</f>
        <v>523</v>
      </c>
      <c t="str" s="20" r="V3">
        <f>IF((COUNTIF($T$3:$T$89,("="&amp;T3))=1),((COUNTIF($T$3:$T$89,("&gt;"&amp;T3))+1)&amp;""),(((COUNTIF($T$3:$T$89,("&gt;"&amp;T3))+1)&amp;"..")&amp;(COUNTIF($T$3:$T$89,("&gt;="&amp;T3)))))</f>
        <v>3</v>
      </c>
      <c s="37" r="W3"/>
      <c s="37" r="X3"/>
      <c s="37" r="Y3"/>
      <c s="37" r="Z3">
        <v>1</v>
      </c>
      <c s="37" r="AA3"/>
      <c s="37" r="AB3"/>
      <c s="37" r="AC3"/>
      <c s="37" r="AD3">
        <v>1</v>
      </c>
      <c s="37" r="AE3">
        <v>1</v>
      </c>
      <c s="37" r="AF3">
        <v>1</v>
      </c>
      <c s="37" r="AG3">
        <v>1</v>
      </c>
      <c s="37" r="AH3"/>
      <c s="37" r="AI3">
        <v>1</v>
      </c>
      <c s="37" r="AJ3">
        <v>1</v>
      </c>
      <c s="37" r="AK3">
        <v>1</v>
      </c>
      <c s="46" r="AL3">
        <f>COUNTIF(W3:AK3,"&gt;0")+(AM3/10000)</f>
        <v>8.0451</v>
      </c>
      <c s="46" r="AM3">
        <f>SUMPRODUCT(W3:AK3,$W$91:$AK$91)</f>
        <v>451</v>
      </c>
      <c t="str" s="20" r="AN3">
        <f>IF((COUNTIF($AL$3:$AL$89,("="&amp;AL3))=1),((COUNTIF($AL$3:$AL$89,("&gt;"&amp;AL3))+1)&amp;""),(((COUNTIF($AL$3:$AL$89,("&gt;"&amp;AL3))+1)&amp;"..")&amp;(COUNTIF($AL$3:$AL$89,("&gt;="&amp;AL3)))))</f>
        <v>4</v>
      </c>
      <c s="17" r="AO3">
        <f>T3+AL3</f>
        <v>20.0974</v>
      </c>
      <c s="17" r="AP3">
        <f>U3+AM3</f>
        <v>974</v>
      </c>
      <c t="str" s="20" r="AQ3">
        <f>IF((COUNTIF($AO$3:$AO$89,("="&amp;AO3))=1),((COUNTIF($AO$3:$AO$89,("&gt;"&amp;AO3))+1)&amp;""),(((COUNTIF($AO$3:$AO$89,("&gt;"&amp;AO3))+1)&amp;"..")&amp;(COUNTIF($AO$3:$AO$89,("&gt;="&amp;AO3)))))</f>
        <v>1</v>
      </c>
      <c s="43" r="AR3"/>
      <c s="12" r="AS3">
        <f>IF(OR(AND((B3=""),(C3&lt;&gt;"")),AND((B3&lt;&gt;""),(C3=""))),0,1)</f>
        <v>1</v>
      </c>
      <c s="25" r="AT3">
        <f>IF(OR(AND((B3&lt;&gt;""),(D3="")),AND((B3=""),(D3&lt;&gt;""))),0,1)</f>
        <v>1</v>
      </c>
      <c s="13" r="AU3"/>
    </row>
    <row ht="12.75" r="4" customHeight="1">
      <c s="44" r="A4">
        <v>2</v>
      </c>
      <c t="s" s="14" r="B4">
        <v>72</v>
      </c>
      <c t="s" s="27" r="C4">
        <v>73</v>
      </c>
      <c t="s" s="27" r="D4">
        <v>71</v>
      </c>
      <c s="37" r="E4">
        <v>1</v>
      </c>
      <c s="37" r="F4"/>
      <c s="37" r="G4"/>
      <c s="37" r="H4"/>
      <c s="37" r="I4">
        <v>1</v>
      </c>
      <c s="37" r="J4"/>
      <c s="37" r="K4"/>
      <c s="37" r="L4">
        <v>1</v>
      </c>
      <c s="37" r="M4">
        <v>1</v>
      </c>
      <c s="37" r="N4">
        <v>1</v>
      </c>
      <c s="37" r="O4">
        <v>1</v>
      </c>
      <c s="37" r="P4">
        <v>1</v>
      </c>
      <c s="37" r="Q4">
        <v>1</v>
      </c>
      <c s="37" r="R4">
        <v>1</v>
      </c>
      <c s="37" r="S4">
        <v>1</v>
      </c>
      <c s="46" r="T4">
        <f>COUNTIF(E4:S4,"&gt;0")+(U4/10000)</f>
        <v>10.0369</v>
      </c>
      <c s="46" r="U4">
        <f>SUMPRODUCT(E4:S4,$E$91:$S$91)</f>
        <v>369</v>
      </c>
      <c t="str" s="20" r="V4">
        <f>IF((COUNTIF($T$3:$T$89,("="&amp;T4))=1),((COUNTIF($T$3:$T$89,("&gt;"&amp;T4))+1)&amp;""),(((COUNTIF($T$3:$T$89,("&gt;"&amp;T4))+1)&amp;"..")&amp;(COUNTIF($T$3:$T$89,("&gt;="&amp;T4)))))</f>
        <v>7..9</v>
      </c>
      <c s="37" r="W4">
        <v>1</v>
      </c>
      <c s="37" r="X4">
        <v>1</v>
      </c>
      <c s="37" r="Y4">
        <v>1</v>
      </c>
      <c s="37" r="Z4">
        <v>1</v>
      </c>
      <c s="37" r="AA4"/>
      <c s="37" r="AB4"/>
      <c s="37" r="AC4"/>
      <c s="37" r="AD4"/>
      <c s="37" r="AE4"/>
      <c s="37" r="AF4">
        <v>1</v>
      </c>
      <c s="37" r="AG4"/>
      <c s="37" r="AH4">
        <v>1</v>
      </c>
      <c s="37" r="AI4">
        <v>1</v>
      </c>
      <c s="37" r="AJ4">
        <v>1</v>
      </c>
      <c s="37" r="AK4">
        <v>1</v>
      </c>
      <c s="46" r="AL4">
        <f>COUNTIF(W4:AK4,"&gt;0")+(AM4/10000)</f>
        <v>9.0584</v>
      </c>
      <c s="46" r="AM4">
        <f>SUMPRODUCT(W4:AK4,$W$91:$AK$91)</f>
        <v>584</v>
      </c>
      <c t="str" s="20" r="AN4">
        <f>IF((COUNTIF($AL$3:$AL$89,("="&amp;AL4))=1),((COUNTIF($AL$3:$AL$89,("&gt;"&amp;AL4))+1)&amp;""),(((COUNTIF($AL$3:$AL$89,("&gt;"&amp;AL4))+1)&amp;"..")&amp;(COUNTIF($AL$3:$AL$89,("&gt;="&amp;AL4)))))</f>
        <v>1</v>
      </c>
      <c s="17" r="AO4">
        <f>T4+AL4</f>
        <v>19.0953</v>
      </c>
      <c s="17" r="AP4">
        <f>U4+AM4</f>
        <v>953</v>
      </c>
      <c t="str" s="20" r="AQ4">
        <f>IF((COUNTIF($AO$3:$AO$89,("="&amp;AO4))=1),((COUNTIF($AO$3:$AO$89,("&gt;"&amp;AO4))+1)&amp;""),(((COUNTIF($AO$3:$AO$89,("&gt;"&amp;AO4))+1)&amp;"..")&amp;(COUNTIF($AO$3:$AO$89,("&gt;="&amp;AO4)))))</f>
        <v>2</v>
      </c>
      <c s="43" r="AR4"/>
      <c s="12" r="AS4">
        <f>IF(OR(AND((B4=""),(C4&lt;&gt;"")),AND((B4&lt;&gt;""),(C4=""))),0,1)</f>
        <v>1</v>
      </c>
      <c s="25" r="AT4">
        <f>IF(OR(AND((B4&lt;&gt;""),(D4="")),AND((B4=""),(D4&lt;&gt;""))),0,1)</f>
        <v>1</v>
      </c>
      <c s="13" r="AU4"/>
    </row>
    <row ht="12.75" r="5" customHeight="1">
      <c s="44" r="A5">
        <v>3</v>
      </c>
      <c t="s" s="14" r="B5">
        <v>74</v>
      </c>
      <c t="s" s="27" r="C5">
        <v>75</v>
      </c>
      <c t="s" s="27" r="D5">
        <v>71</v>
      </c>
      <c s="37" r="E5">
        <v>1</v>
      </c>
      <c s="37" r="F5"/>
      <c s="37" r="G5"/>
      <c s="37" r="H5"/>
      <c s="37" r="I5">
        <v>1</v>
      </c>
      <c s="37" r="J5"/>
      <c s="37" r="K5">
        <v>1</v>
      </c>
      <c s="37" r="L5">
        <v>1</v>
      </c>
      <c s="37" r="M5">
        <v>1</v>
      </c>
      <c s="37" r="N5">
        <v>1</v>
      </c>
      <c s="37" r="O5">
        <v>1</v>
      </c>
      <c s="37" r="P5"/>
      <c s="37" r="Q5">
        <v>1</v>
      </c>
      <c s="37" r="R5">
        <v>1</v>
      </c>
      <c s="37" r="S5">
        <v>1</v>
      </c>
      <c s="46" r="T5">
        <f>COUNTIF(E5:S5,"&gt;0")+(U5/10000)</f>
        <v>10.0369</v>
      </c>
      <c s="46" r="U5">
        <f>SUMPRODUCT(E5:S5,$E$91:$S$91)</f>
        <v>369</v>
      </c>
      <c t="str" s="20" r="V5">
        <f>IF((COUNTIF($T$3:$T$89,("="&amp;T5))=1),((COUNTIF($T$3:$T$89,("&gt;"&amp;T5))+1)&amp;""),(((COUNTIF($T$3:$T$89,("&gt;"&amp;T5))+1)&amp;"..")&amp;(COUNTIF($T$3:$T$89,("&gt;="&amp;T5)))))</f>
        <v>7..9</v>
      </c>
      <c s="37" r="W5"/>
      <c s="37" r="X5">
        <v>1</v>
      </c>
      <c s="37" r="Y5"/>
      <c s="37" r="Z5">
        <v>1</v>
      </c>
      <c s="37" r="AA5"/>
      <c s="37" r="AB5"/>
      <c s="37" r="AC5">
        <v>1</v>
      </c>
      <c s="37" r="AD5"/>
      <c s="37" r="AE5">
        <v>1</v>
      </c>
      <c s="37" r="AF5">
        <v>1</v>
      </c>
      <c s="37" r="AG5">
        <v>1</v>
      </c>
      <c s="37" r="AH5"/>
      <c s="37" r="AI5">
        <v>1</v>
      </c>
      <c s="37" r="AJ5">
        <v>1</v>
      </c>
      <c s="37" r="AK5">
        <v>1</v>
      </c>
      <c s="46" r="AL5">
        <f>COUNTIF(W5:AK5,"&gt;0")+(AM5/10000)</f>
        <v>9.0525</v>
      </c>
      <c s="46" r="AM5">
        <f>SUMPRODUCT(W5:AK5,$W$91:$AK$91)</f>
        <v>525</v>
      </c>
      <c t="str" s="20" r="AN5">
        <f>IF((COUNTIF($AL$3:$AL$89,("="&amp;AL5))=1),((COUNTIF($AL$3:$AL$89,("&gt;"&amp;AL5))+1)&amp;""),(((COUNTIF($AL$3:$AL$89,("&gt;"&amp;AL5))+1)&amp;"..")&amp;(COUNTIF($AL$3:$AL$89,("&gt;="&amp;AL5)))))</f>
        <v>2</v>
      </c>
      <c s="17" r="AO5">
        <f>T5+AL5</f>
        <v>19.0894</v>
      </c>
      <c s="17" r="AP5">
        <f>U5+AM5</f>
        <v>894</v>
      </c>
      <c t="str" s="20" r="AQ5">
        <f>IF((COUNTIF($AO$3:$AO$89,("="&amp;AO5))=1),((COUNTIF($AO$3:$AO$89,("&gt;"&amp;AO5))+1)&amp;""),(((COUNTIF($AO$3:$AO$89,("&gt;"&amp;AO5))+1)&amp;"..")&amp;(COUNTIF($AO$3:$AO$89,("&gt;="&amp;AO5)))))</f>
        <v>3</v>
      </c>
      <c t="s" s="43" r="AR5">
        <v>18</v>
      </c>
      <c s="12" r="AS5">
        <f>IF(OR(AND((B5=""),(C5&lt;&gt;"")),AND((B5&lt;&gt;""),(C5=""))),0,1)</f>
        <v>1</v>
      </c>
      <c s="25" r="AT5">
        <f>IF(OR(AND((B5&lt;&gt;""),(D5="")),AND((B5=""),(D5&lt;&gt;""))),0,1)</f>
        <v>1</v>
      </c>
      <c s="13" r="AU5"/>
    </row>
    <row ht="12.75" r="6" customHeight="1">
      <c s="44" r="A6">
        <v>4</v>
      </c>
      <c t="s" s="47" r="B6">
        <v>76</v>
      </c>
      <c t="s" s="33" r="C6">
        <v>17</v>
      </c>
      <c t="s" s="33" r="D6">
        <v>71</v>
      </c>
      <c s="29" r="E6">
        <v>1</v>
      </c>
      <c s="29" r="F6">
        <v>1</v>
      </c>
      <c s="29" r="G6"/>
      <c s="29" r="H6"/>
      <c s="29" r="I6">
        <v>1</v>
      </c>
      <c s="29" r="J6">
        <v>1</v>
      </c>
      <c s="29" r="K6">
        <v>1</v>
      </c>
      <c s="29" r="L6">
        <v>1</v>
      </c>
      <c s="29" r="M6">
        <v>1</v>
      </c>
      <c s="29" r="N6">
        <v>1</v>
      </c>
      <c s="29" r="O6">
        <v>1</v>
      </c>
      <c s="29" r="P6">
        <v>1</v>
      </c>
      <c s="29" r="Q6">
        <v>1</v>
      </c>
      <c s="29" r="R6"/>
      <c s="29" r="S6">
        <v>1</v>
      </c>
      <c s="48" r="T6">
        <f>COUNTIF(E6:S6,"&gt;0")+(U6/10000)</f>
        <v>12.0551</v>
      </c>
      <c s="48" r="U6">
        <f>SUMPRODUCT(E6:S6,$E$91:$S$91)</f>
        <v>551</v>
      </c>
      <c t="str" s="5" r="V6">
        <f>IF((COUNTIF($T$3:$T$89,("="&amp;T6))=1),((COUNTIF($T$3:$T$89,("&gt;"&amp;T6))+1)&amp;""),(((COUNTIF($T$3:$T$89,("&gt;"&amp;T6))+1)&amp;"..")&amp;(COUNTIF($T$3:$T$89,("&gt;="&amp;T6)))))</f>
        <v>2</v>
      </c>
      <c s="29" r="W6"/>
      <c s="29" r="X6"/>
      <c s="29" r="Y6"/>
      <c s="29" r="Z6">
        <v>1</v>
      </c>
      <c s="29" r="AA6"/>
      <c s="29" r="AB6"/>
      <c s="29" r="AC6">
        <v>1</v>
      </c>
      <c s="29" r="AD6"/>
      <c s="29" r="AE6"/>
      <c s="29" r="AF6"/>
      <c s="29" r="AG6">
        <v>1</v>
      </c>
      <c s="29" r="AH6"/>
      <c s="29" r="AI6">
        <v>1</v>
      </c>
      <c s="29" r="AJ6">
        <v>1</v>
      </c>
      <c s="29" r="AK6">
        <v>1</v>
      </c>
      <c s="48" r="AL6">
        <f>COUNTIF(W6:AK6,"&gt;0")+(AM6/10000)</f>
        <v>6.0285</v>
      </c>
      <c s="48" r="AM6">
        <f>SUMPRODUCT(W6:AK6,$W$91:$AK$91)</f>
        <v>285</v>
      </c>
      <c t="str" s="5" r="AN6">
        <f>IF((COUNTIF($AL$3:$AL$89,("="&amp;AL6))=1),((COUNTIF($AL$3:$AL$89,("&gt;"&amp;AL6))+1)&amp;""),(((COUNTIF($AL$3:$AL$89,("&gt;"&amp;AL6))+1)&amp;"..")&amp;(COUNTIF($AL$3:$AL$89,("&gt;="&amp;AL6)))))</f>
        <v>14..15</v>
      </c>
      <c s="26" r="AO6">
        <f>T6+AL6</f>
        <v>18.0836</v>
      </c>
      <c s="26" r="AP6">
        <f>U6+AM6</f>
        <v>836</v>
      </c>
      <c t="str" s="5" r="AQ6">
        <f>IF((COUNTIF($AO$3:$AO$89,("="&amp;AO6))=1),((COUNTIF($AO$3:$AO$89,("&gt;"&amp;AO6))+1)&amp;""),(((COUNTIF($AO$3:$AO$89,("&gt;"&amp;AO6))+1)&amp;"..")&amp;(COUNTIF($AO$3:$AO$89,("&gt;="&amp;AO6)))))</f>
        <v>4</v>
      </c>
      <c s="43" r="AR6"/>
      <c s="12" r="AS6">
        <f>IF(OR(AND((B6=""),(C6&lt;&gt;"")),AND((B6&lt;&gt;""),(C6=""))),0,1)</f>
        <v>1</v>
      </c>
      <c s="25" r="AT6">
        <f>IF(OR(AND((B6&lt;&gt;""),(D6="")),AND((B6=""),(D6&lt;&gt;""))),0,1)</f>
        <v>1</v>
      </c>
      <c s="13" r="AU6"/>
    </row>
    <row ht="12.75" r="7" customHeight="1">
      <c s="44" r="A7">
        <v>5</v>
      </c>
      <c t="s" s="47" r="B7">
        <v>77</v>
      </c>
      <c t="s" s="33" r="C7">
        <v>36</v>
      </c>
      <c t="s" s="33" r="D7">
        <v>71</v>
      </c>
      <c s="29" r="E7">
        <v>1</v>
      </c>
      <c s="29" r="F7"/>
      <c s="29" r="G7">
        <v>1</v>
      </c>
      <c s="29" r="H7"/>
      <c s="29" r="I7">
        <v>1</v>
      </c>
      <c s="29" r="J7"/>
      <c s="29" r="K7"/>
      <c s="29" r="L7">
        <v>1</v>
      </c>
      <c s="29" r="M7">
        <v>1</v>
      </c>
      <c s="29" r="N7">
        <v>1</v>
      </c>
      <c s="29" r="O7">
        <v>1</v>
      </c>
      <c s="29" r="P7"/>
      <c s="29" r="Q7">
        <v>1</v>
      </c>
      <c s="29" r="R7">
        <v>1</v>
      </c>
      <c s="29" r="S7">
        <v>1</v>
      </c>
      <c s="48" r="T7">
        <f>COUNTIF(E7:S7,"&gt;0")+(U7/10000)</f>
        <v>10.0366</v>
      </c>
      <c s="48" r="U7">
        <f>SUMPRODUCT(E7:S7,$E$91:$S$91)</f>
        <v>366</v>
      </c>
      <c t="str" s="5" r="V7">
        <f>IF((COUNTIF($T$3:$T$89,("="&amp;T7))=1),((COUNTIF($T$3:$T$89,("&gt;"&amp;T7))+1)&amp;""),(((COUNTIF($T$3:$T$89,("&gt;"&amp;T7))+1)&amp;"..")&amp;(COUNTIF($T$3:$T$89,("&gt;="&amp;T7)))))</f>
        <v>10</v>
      </c>
      <c s="29" r="W7">
        <v>1</v>
      </c>
      <c s="29" r="X7">
        <v>1</v>
      </c>
      <c s="29" r="Y7"/>
      <c s="29" r="Z7"/>
      <c s="29" r="AA7">
        <v>1</v>
      </c>
      <c s="29" r="AB7"/>
      <c s="29" r="AC7"/>
      <c s="29" r="AD7">
        <v>1</v>
      </c>
      <c s="29" r="AE7"/>
      <c s="29" r="AF7"/>
      <c s="29" r="AG7">
        <v>1</v>
      </c>
      <c s="29" r="AH7"/>
      <c s="29" r="AI7">
        <v>1</v>
      </c>
      <c s="29" r="AJ7">
        <v>1</v>
      </c>
      <c s="29" r="AK7">
        <v>1</v>
      </c>
      <c s="48" r="AL7">
        <f>COUNTIF(W7:AK7,"&gt;0")+(AM7/10000)</f>
        <v>8.0455</v>
      </c>
      <c s="48" r="AM7">
        <f>SUMPRODUCT(W7:AK7,$W$91:$AK$91)</f>
        <v>455</v>
      </c>
      <c t="str" s="5" r="AN7">
        <f>IF((COUNTIF($AL$3:$AL$89,("="&amp;AL7))=1),((COUNTIF($AL$3:$AL$89,("&gt;"&amp;AL7))+1)&amp;""),(((COUNTIF($AL$3:$AL$89,("&gt;"&amp;AL7))+1)&amp;"..")&amp;(COUNTIF($AL$3:$AL$89,("&gt;="&amp;AL7)))))</f>
        <v>3</v>
      </c>
      <c s="26" r="AO7">
        <f>T7+AL7</f>
        <v>18.0821</v>
      </c>
      <c s="26" r="AP7">
        <f>U7+AM7</f>
        <v>821</v>
      </c>
      <c t="str" s="5" r="AQ7">
        <f>IF((COUNTIF($AO$3:$AO$89,("="&amp;AO7))=1),((COUNTIF($AO$3:$AO$89,("&gt;"&amp;AO7))+1)&amp;""),(((COUNTIF($AO$3:$AO$89,("&gt;"&amp;AO7))+1)&amp;"..")&amp;(COUNTIF($AO$3:$AO$89,("&gt;="&amp;AO7)))))</f>
        <v>5</v>
      </c>
      <c s="43" r="AR7"/>
      <c s="12" r="AS7">
        <f>IF(OR(AND((B7=""),(C7&lt;&gt;"")),AND((B7&lt;&gt;""),(C7=""))),0,1)</f>
        <v>1</v>
      </c>
      <c s="25" r="AT7">
        <f>IF(OR(AND((B7&lt;&gt;""),(D7="")),AND((B7=""),(D7&lt;&gt;""))),0,1)</f>
        <v>1</v>
      </c>
      <c s="13" r="AU7"/>
    </row>
    <row ht="12.75" r="8" customHeight="1">
      <c s="44" r="A8">
        <v>6</v>
      </c>
      <c t="s" s="47" r="B8">
        <v>78</v>
      </c>
      <c t="s" s="33" r="C8">
        <v>36</v>
      </c>
      <c t="s" s="33" r="D8">
        <v>71</v>
      </c>
      <c s="29" r="E8">
        <v>1</v>
      </c>
      <c s="29" r="F8">
        <v>1</v>
      </c>
      <c s="29" r="G8">
        <v>1</v>
      </c>
      <c s="29" r="H8"/>
      <c s="29" r="I8">
        <v>1</v>
      </c>
      <c s="29" r="J8">
        <v>1</v>
      </c>
      <c s="29" r="K8"/>
      <c s="29" r="L8">
        <v>1</v>
      </c>
      <c s="29" r="M8">
        <v>1</v>
      </c>
      <c s="29" r="N8">
        <v>1</v>
      </c>
      <c s="29" r="O8">
        <v>1</v>
      </c>
      <c s="29" r="P8">
        <v>1</v>
      </c>
      <c s="29" r="Q8">
        <v>1</v>
      </c>
      <c s="29" r="R8">
        <v>1</v>
      </c>
      <c s="29" r="S8">
        <v>1</v>
      </c>
      <c s="48" r="T8">
        <f>COUNTIF(E8:S8,"&gt;0")+(U8/10000)</f>
        <v>13.0596</v>
      </c>
      <c s="48" r="U8">
        <f>SUMPRODUCT(E8:S8,$E$91:$S$91)</f>
        <v>596</v>
      </c>
      <c t="str" s="5" r="V8">
        <f>IF((COUNTIF($T$3:$T$89,("="&amp;T8))=1),((COUNTIF($T$3:$T$89,("&gt;"&amp;T8))+1)&amp;""),(((COUNTIF($T$3:$T$89,("&gt;"&amp;T8))+1)&amp;"..")&amp;(COUNTIF($T$3:$T$89,("&gt;="&amp;T8)))))</f>
        <v>1</v>
      </c>
      <c s="29" r="W8"/>
      <c s="29" r="X8"/>
      <c s="29" r="Y8"/>
      <c s="29" r="Z8"/>
      <c s="29" r="AA8"/>
      <c s="29" r="AB8"/>
      <c s="29" r="AC8"/>
      <c s="29" r="AD8"/>
      <c s="29" r="AE8"/>
      <c s="29" r="AF8"/>
      <c s="29" r="AG8">
        <v>1</v>
      </c>
      <c s="29" r="AH8"/>
      <c s="29" r="AI8">
        <v>1</v>
      </c>
      <c s="29" r="AJ8">
        <v>1</v>
      </c>
      <c s="29" r="AK8">
        <v>1</v>
      </c>
      <c s="48" r="AL8">
        <f>COUNTIF(W8:AK8,"&gt;0")+(AM8/10000)</f>
        <v>4.014</v>
      </c>
      <c s="48" r="AM8">
        <f>SUMPRODUCT(W8:AK8,$W$91:$AK$91)</f>
        <v>140</v>
      </c>
      <c t="str" s="5" r="AN8">
        <f>IF((COUNTIF($AL$3:$AL$89,("="&amp;AL8))=1),((COUNTIF($AL$3:$AL$89,("&gt;"&amp;AL8))+1)&amp;""),(((COUNTIF($AL$3:$AL$89,("&gt;"&amp;AL8))+1)&amp;"..")&amp;(COUNTIF($AL$3:$AL$89,("&gt;="&amp;AL8)))))</f>
        <v>40..43</v>
      </c>
      <c s="26" r="AO8">
        <f>T8+AL8</f>
        <v>17.0736</v>
      </c>
      <c s="26" r="AP8">
        <f>U8+AM8</f>
        <v>736</v>
      </c>
      <c t="str" s="5" r="AQ8">
        <f>IF((COUNTIF($AO$3:$AO$89,("="&amp;AO8))=1),((COUNTIF($AO$3:$AO$89,("&gt;"&amp;AO8))+1)&amp;""),(((COUNTIF($AO$3:$AO$89,("&gt;"&amp;AO8))+1)&amp;"..")&amp;(COUNTIF($AO$3:$AO$89,("&gt;="&amp;AO8)))))</f>
        <v>6</v>
      </c>
      <c s="43" r="AR8"/>
      <c s="12" r="AS8">
        <f>IF(OR(AND((B8=""),(C8&lt;&gt;"")),AND((B8&lt;&gt;""),(C8=""))),0,1)</f>
        <v>1</v>
      </c>
      <c s="25" r="AT8">
        <f>IF(OR(AND((B8&lt;&gt;""),(D8="")),AND((B8=""),(D8&lt;&gt;""))),0,1)</f>
        <v>1</v>
      </c>
      <c s="13" r="AU8"/>
    </row>
    <row ht="12.75" r="9" customHeight="1">
      <c s="44" r="A9">
        <v>7</v>
      </c>
      <c t="s" s="47" r="B9">
        <v>79</v>
      </c>
      <c t="s" s="33" r="C9">
        <v>26</v>
      </c>
      <c t="s" s="33" r="D9">
        <v>71</v>
      </c>
      <c s="29" r="E9">
        <v>1</v>
      </c>
      <c s="29" r="F9">
        <v>1</v>
      </c>
      <c s="29" r="G9"/>
      <c s="29" r="H9"/>
      <c s="29" r="I9">
        <v>1</v>
      </c>
      <c s="29" r="J9"/>
      <c s="29" r="K9"/>
      <c s="29" r="L9">
        <v>1</v>
      </c>
      <c s="29" r="M9">
        <v>1</v>
      </c>
      <c s="29" r="N9">
        <v>1</v>
      </c>
      <c s="29" r="O9">
        <v>1</v>
      </c>
      <c s="29" r="P9"/>
      <c s="29" r="Q9">
        <v>1</v>
      </c>
      <c s="29" r="R9">
        <v>1</v>
      </c>
      <c s="29" r="S9">
        <v>1</v>
      </c>
      <c s="48" r="T9">
        <f>COUNTIF(E9:S9,"&gt;0")+(U9/10000)</f>
        <v>10.0363</v>
      </c>
      <c s="48" r="U9">
        <f>SUMPRODUCT(E9:S9,$E$91:$S$91)</f>
        <v>363</v>
      </c>
      <c t="str" s="5" r="V9">
        <f>IF((COUNTIF($T$3:$T$89,("="&amp;T9))=1),((COUNTIF($T$3:$T$89,("&gt;"&amp;T9))+1)&amp;""),(((COUNTIF($T$3:$T$89,("&gt;"&amp;T9))+1)&amp;"..")&amp;(COUNTIF($T$3:$T$89,("&gt;="&amp;T9)))))</f>
        <v>11</v>
      </c>
      <c s="29" r="W9">
        <v>1</v>
      </c>
      <c s="29" r="X9"/>
      <c s="29" r="Y9"/>
      <c s="29" r="Z9"/>
      <c s="29" r="AA9"/>
      <c s="29" r="AB9"/>
      <c s="29" r="AC9">
        <v>1</v>
      </c>
      <c s="29" r="AD9">
        <v>1</v>
      </c>
      <c s="29" r="AE9"/>
      <c s="29" r="AF9"/>
      <c s="29" r="AG9">
        <v>1</v>
      </c>
      <c s="29" r="AH9"/>
      <c s="29" r="AI9">
        <v>1</v>
      </c>
      <c s="29" r="AJ9"/>
      <c s="29" r="AK9">
        <v>1</v>
      </c>
      <c s="48" r="AL9">
        <f>COUNTIF(W9:AK9,"&gt;0")+(AM9/10000)</f>
        <v>6.035</v>
      </c>
      <c s="48" r="AM9">
        <f>SUMPRODUCT(W9:AK9,$W$91:$AK$91)</f>
        <v>350</v>
      </c>
      <c t="str" s="5" r="AN9">
        <f>IF((COUNTIF($AL$3:$AL$89,("="&amp;AL9))=1),((COUNTIF($AL$3:$AL$89,("&gt;"&amp;AL9))+1)&amp;""),(((COUNTIF($AL$3:$AL$89,("&gt;"&amp;AL9))+1)&amp;"..")&amp;(COUNTIF($AL$3:$AL$89,("&gt;="&amp;AL9)))))</f>
        <v>8</v>
      </c>
      <c s="26" r="AO9">
        <f>T9+AL9</f>
        <v>16.0713</v>
      </c>
      <c s="26" r="AP9">
        <f>U9+AM9</f>
        <v>713</v>
      </c>
      <c t="str" s="5" r="AQ9">
        <f>IF((COUNTIF($AO$3:$AO$89,("="&amp;AO9))=1),((COUNTIF($AO$3:$AO$89,("&gt;"&amp;AO9))+1)&amp;""),(((COUNTIF($AO$3:$AO$89,("&gt;"&amp;AO9))+1)&amp;"..")&amp;(COUNTIF($AO$3:$AO$89,("&gt;="&amp;AO9)))))</f>
        <v>7</v>
      </c>
      <c s="43" r="AR9"/>
      <c s="12" r="AS9">
        <f>IF(OR(AND((B9=""),(C9&lt;&gt;"")),AND((B9&lt;&gt;""),(C9=""))),0,1)</f>
        <v>1</v>
      </c>
      <c s="25" r="AT9">
        <f>IF(OR(AND((B9&lt;&gt;""),(D9="")),AND((B9=""),(D9&lt;&gt;""))),0,1)</f>
        <v>1</v>
      </c>
      <c s="13" r="AU9"/>
    </row>
    <row ht="12.75" r="10" customHeight="1">
      <c s="44" r="A10">
        <v>8</v>
      </c>
      <c t="s" s="47" r="B10">
        <v>80</v>
      </c>
      <c t="s" s="33" r="C10">
        <v>81</v>
      </c>
      <c t="s" s="33" r="D10">
        <v>71</v>
      </c>
      <c s="29" r="E10">
        <v>1</v>
      </c>
      <c s="29" r="F10">
        <v>1</v>
      </c>
      <c s="29" r="G10"/>
      <c s="29" r="H10"/>
      <c s="29" r="I10">
        <v>1</v>
      </c>
      <c s="29" r="J10"/>
      <c s="29" r="K10"/>
      <c s="29" r="L10">
        <v>1</v>
      </c>
      <c s="29" r="M10"/>
      <c s="29" r="N10">
        <v>1</v>
      </c>
      <c s="29" r="O10">
        <v>1</v>
      </c>
      <c s="29" r="P10"/>
      <c s="29" r="Q10">
        <v>1</v>
      </c>
      <c s="29" r="R10">
        <v>1</v>
      </c>
      <c s="29" r="S10">
        <v>1</v>
      </c>
      <c s="48" r="T10">
        <f>COUNTIF(E10:S10,"&gt;0")+(U10/10000)</f>
        <v>9.0305</v>
      </c>
      <c s="48" r="U10">
        <f>SUMPRODUCT(E10:S10,$E$91:$S$91)</f>
        <v>305</v>
      </c>
      <c t="str" s="5" r="V10">
        <f>IF((COUNTIF($T$3:$T$89,("="&amp;T10))=1),((COUNTIF($T$3:$T$89,("&gt;"&amp;T10))+1)&amp;""),(((COUNTIF($T$3:$T$89,("&gt;"&amp;T10))+1)&amp;"..")&amp;(COUNTIF($T$3:$T$89,("&gt;="&amp;T10)))))</f>
        <v>15</v>
      </c>
      <c s="29" r="W10">
        <v>1</v>
      </c>
      <c s="29" r="X10">
        <v>1</v>
      </c>
      <c s="29" r="Y10"/>
      <c s="29" r="Z10"/>
      <c s="29" r="AA10"/>
      <c s="29" r="AB10"/>
      <c s="29" r="AC10"/>
      <c s="29" r="AD10"/>
      <c s="29" r="AE10"/>
      <c s="29" r="AF10">
        <v>1</v>
      </c>
      <c s="29" r="AG10">
        <v>1</v>
      </c>
      <c s="29" r="AH10"/>
      <c s="29" r="AI10">
        <v>1</v>
      </c>
      <c s="29" r="AJ10">
        <v>1</v>
      </c>
      <c s="29" r="AK10">
        <v>1</v>
      </c>
      <c s="48" r="AL10">
        <f>COUNTIF(W10:AK10,"&gt;0")+(AM10/10000)</f>
        <v>7.0379</v>
      </c>
      <c s="48" r="AM10">
        <f>SUMPRODUCT(W10:AK10,$W$91:$AK$91)</f>
        <v>379</v>
      </c>
      <c t="str" s="5" r="AN10">
        <f>IF((COUNTIF($AL$3:$AL$89,("="&amp;AL10))=1),((COUNTIF($AL$3:$AL$89,("&gt;"&amp;AL10))+1)&amp;""),(((COUNTIF($AL$3:$AL$89,("&gt;"&amp;AL10))+1)&amp;"..")&amp;(COUNTIF($AL$3:$AL$89,("&gt;="&amp;AL10)))))</f>
        <v>6</v>
      </c>
      <c s="26" r="AO10">
        <f>T10+AL10</f>
        <v>16.0684</v>
      </c>
      <c s="26" r="AP10">
        <f>U10+AM10</f>
        <v>684</v>
      </c>
      <c t="str" s="5" r="AQ10">
        <f>IF((COUNTIF($AO$3:$AO$89,("="&amp;AO10))=1),((COUNTIF($AO$3:$AO$89,("&gt;"&amp;AO10))+1)&amp;""),(((COUNTIF($AO$3:$AO$89,("&gt;"&amp;AO10))+1)&amp;"..")&amp;(COUNTIF($AO$3:$AO$89,("&gt;="&amp;AO10)))))</f>
        <v>8</v>
      </c>
      <c s="43" r="AR10"/>
      <c s="12" r="AS10">
        <f>IF(OR(AND((B10=""),(C10&lt;&gt;"")),AND((B10&lt;&gt;""),(C10=""))),0,1)</f>
        <v>1</v>
      </c>
      <c s="25" r="AT10">
        <f>IF(OR(AND((B10&lt;&gt;""),(D10="")),AND((B10=""),(D10&lt;&gt;""))),0,1)</f>
        <v>1</v>
      </c>
      <c s="13" r="AU10"/>
    </row>
    <row ht="12.75" r="11" customHeight="1">
      <c s="44" r="A11">
        <v>9</v>
      </c>
      <c t="s" s="47" r="B11">
        <v>82</v>
      </c>
      <c t="s" s="33" r="C11">
        <v>20</v>
      </c>
      <c t="s" s="33" r="D11">
        <v>71</v>
      </c>
      <c s="29" r="E11">
        <v>1</v>
      </c>
      <c s="29" r="F11"/>
      <c s="29" r="G11">
        <v>1</v>
      </c>
      <c s="29" r="H11"/>
      <c s="29" r="I11">
        <v>1</v>
      </c>
      <c s="29" r="J11"/>
      <c s="29" r="K11">
        <v>1</v>
      </c>
      <c s="29" r="L11">
        <v>1</v>
      </c>
      <c s="29" r="M11">
        <v>1</v>
      </c>
      <c s="29" r="N11">
        <v>1</v>
      </c>
      <c s="29" r="O11">
        <v>1</v>
      </c>
      <c s="29" r="P11"/>
      <c s="29" r="Q11">
        <v>1</v>
      </c>
      <c s="29" r="R11">
        <v>1</v>
      </c>
      <c s="29" r="S11">
        <v>1</v>
      </c>
      <c s="48" r="T11">
        <f>COUNTIF(E11:S11,"&gt;0")+(U11/10000)</f>
        <v>11.0448</v>
      </c>
      <c s="48" r="U11">
        <f>SUMPRODUCT(E11:S11,$E$91:$S$91)</f>
        <v>448</v>
      </c>
      <c t="str" s="5" r="V11">
        <f>IF((COUNTIF($T$3:$T$89,("="&amp;T11))=1),((COUNTIF($T$3:$T$89,("&gt;"&amp;T11))+1)&amp;""),(((COUNTIF($T$3:$T$89,("&gt;"&amp;T11))+1)&amp;"..")&amp;(COUNTIF($T$3:$T$89,("&gt;="&amp;T11)))))</f>
        <v>4</v>
      </c>
      <c s="29" r="W11"/>
      <c s="29" r="X11"/>
      <c s="29" r="Y11"/>
      <c s="29" r="Z11"/>
      <c s="29" r="AA11"/>
      <c s="29" r="AB11"/>
      <c s="29" r="AC11">
        <v>1</v>
      </c>
      <c s="29" r="AD11"/>
      <c s="29" r="AE11"/>
      <c s="29" r="AF11"/>
      <c s="29" r="AG11">
        <v>1</v>
      </c>
      <c s="29" r="AH11"/>
      <c s="29" r="AI11">
        <v>1</v>
      </c>
      <c s="29" r="AJ11">
        <v>1</v>
      </c>
      <c s="29" r="AK11">
        <v>1</v>
      </c>
      <c s="48" r="AL11">
        <f>COUNTIF(W11:AK11,"&gt;0")+(AM11/10000)</f>
        <v>5.0212</v>
      </c>
      <c s="48" r="AM11">
        <f>SUMPRODUCT(W11:AK11,$W$91:$AK$91)</f>
        <v>212</v>
      </c>
      <c t="str" s="5" r="AN11">
        <f>IF((COUNTIF($AL$3:$AL$89,("="&amp;AL11))=1),((COUNTIF($AL$3:$AL$89,("&gt;"&amp;AL11))+1)&amp;""),(((COUNTIF($AL$3:$AL$89,("&gt;"&amp;AL11))+1)&amp;"..")&amp;(COUNTIF($AL$3:$AL$89,("&gt;="&amp;AL11)))))</f>
        <v>27..28</v>
      </c>
      <c s="26" r="AO11">
        <f>T11+AL11</f>
        <v>16.066</v>
      </c>
      <c s="26" r="AP11">
        <f>U11+AM11</f>
        <v>660</v>
      </c>
      <c t="str" s="5" r="AQ11">
        <f>IF((COUNTIF($AO$3:$AO$89,("="&amp;AO11))=1),((COUNTIF($AO$3:$AO$89,("&gt;"&amp;AO11))+1)&amp;""),(((COUNTIF($AO$3:$AO$89,("&gt;"&amp;AO11))+1)&amp;"..")&amp;(COUNTIF($AO$3:$AO$89,("&gt;="&amp;AO11)))))</f>
        <v>9</v>
      </c>
      <c s="43" r="AR11"/>
      <c s="12" r="AS11">
        <f>IF(OR(AND((B11=""),(C11&lt;&gt;"")),AND((B11&lt;&gt;""),(C11=""))),0,1)</f>
        <v>1</v>
      </c>
      <c s="25" r="AT11">
        <f>IF(OR(AND((B11&lt;&gt;""),(D11="")),AND((B11=""),(D11&lt;&gt;""))),0,1)</f>
        <v>1</v>
      </c>
      <c s="13" r="AU11"/>
    </row>
    <row ht="12.75" r="12" customHeight="1">
      <c s="44" r="A12">
        <v>10</v>
      </c>
      <c t="s" s="47" r="B12">
        <v>16</v>
      </c>
      <c t="s" s="33" r="C12">
        <v>17</v>
      </c>
      <c t="s" s="33" r="D12">
        <v>18</v>
      </c>
      <c s="29" r="E12">
        <v>1</v>
      </c>
      <c s="29" r="F12">
        <v>1</v>
      </c>
      <c s="29" r="G12"/>
      <c s="29" r="H12"/>
      <c s="29" r="I12"/>
      <c s="29" r="J12">
        <v>1</v>
      </c>
      <c s="29" r="K12">
        <v>1</v>
      </c>
      <c s="29" r="L12">
        <v>1</v>
      </c>
      <c s="29" r="M12"/>
      <c s="29" r="N12">
        <v>1</v>
      </c>
      <c s="29" r="O12">
        <v>1</v>
      </c>
      <c s="29" r="P12"/>
      <c s="29" r="Q12"/>
      <c s="29" r="R12">
        <v>1</v>
      </c>
      <c s="29" r="S12">
        <v>1</v>
      </c>
      <c s="48" r="T12">
        <f>COUNTIF(E12:S12,"&gt;0")+(U12/10000)</f>
        <v>9.0378</v>
      </c>
      <c s="48" r="U12">
        <f>SUMPRODUCT(E12:S12,$E$91:$S$91)</f>
        <v>378</v>
      </c>
      <c t="str" s="5" r="V12">
        <f>IF((COUNTIF($T$3:$T$89,("="&amp;T12))=1),((COUNTIF($T$3:$T$89,("&gt;"&amp;T12))+1)&amp;""),(((COUNTIF($T$3:$T$89,("&gt;"&amp;T12))+1)&amp;"..")&amp;(COUNTIF($T$3:$T$89,("&gt;="&amp;T12)))))</f>
        <v>12</v>
      </c>
      <c s="29" r="W12"/>
      <c s="29" r="X12"/>
      <c s="29" r="Y12"/>
      <c s="29" r="Z12">
        <v>1</v>
      </c>
      <c s="29" r="AA12"/>
      <c s="29" r="AB12"/>
      <c s="29" r="AC12">
        <v>1</v>
      </c>
      <c s="29" r="AD12"/>
      <c s="29" r="AE12"/>
      <c s="29" r="AF12"/>
      <c s="29" r="AG12">
        <v>1</v>
      </c>
      <c s="29" r="AH12"/>
      <c s="29" r="AI12">
        <v>1</v>
      </c>
      <c s="29" r="AJ12">
        <v>1</v>
      </c>
      <c s="29" r="AK12">
        <v>1</v>
      </c>
      <c s="48" r="AL12">
        <f>COUNTIF(W12:AK12,"&gt;0")+(AM12/10000)</f>
        <v>6.0285</v>
      </c>
      <c s="48" r="AM12">
        <f>SUMPRODUCT(W12:AK12,$W$91:$AK$91)</f>
        <v>285</v>
      </c>
      <c t="str" s="5" r="AN12">
        <f>IF((COUNTIF($AL$3:$AL$89,("="&amp;AL12))=1),((COUNTIF($AL$3:$AL$89,("&gt;"&amp;AL12))+1)&amp;""),(((COUNTIF($AL$3:$AL$89,("&gt;"&amp;AL12))+1)&amp;"..")&amp;(COUNTIF($AL$3:$AL$89,("&gt;="&amp;AL12)))))</f>
        <v>14..15</v>
      </c>
      <c s="26" r="AO12">
        <f>T12+AL12</f>
        <v>15.0663</v>
      </c>
      <c s="26" r="AP12">
        <f>U12+AM12</f>
        <v>663</v>
      </c>
      <c t="str" s="5" r="AQ12">
        <f>IF((COUNTIF($AO$3:$AO$89,("="&amp;AO12))=1),((COUNTIF($AO$3:$AO$89,("&gt;"&amp;AO12))+1)&amp;""),(((COUNTIF($AO$3:$AO$89,("&gt;"&amp;AO12))+1)&amp;"..")&amp;(COUNTIF($AO$3:$AO$89,("&gt;="&amp;AO12)))))</f>
        <v>10</v>
      </c>
      <c s="43" r="AR12"/>
      <c s="12" r="AS12">
        <f>IF(OR(AND((B12=""),(C12&lt;&gt;"")),AND((B12&lt;&gt;""),(C12=""))),0,1)</f>
        <v>1</v>
      </c>
      <c s="25" r="AT12">
        <f>IF(OR(AND((B12&lt;&gt;""),(D12="")),AND((B12=""),(D12&lt;&gt;""))),0,1)</f>
        <v>1</v>
      </c>
      <c s="13" r="AU12"/>
    </row>
    <row ht="12.75" r="13" customHeight="1">
      <c s="44" r="A13">
        <v>11</v>
      </c>
      <c t="s" s="47" r="B13">
        <v>83</v>
      </c>
      <c t="s" s="33" r="C13">
        <v>36</v>
      </c>
      <c t="s" s="33" r="D13">
        <v>71</v>
      </c>
      <c s="29" r="E13">
        <v>1</v>
      </c>
      <c s="29" r="F13"/>
      <c s="29" r="G13"/>
      <c s="29" r="H13"/>
      <c s="29" r="I13">
        <v>1</v>
      </c>
      <c s="29" r="J13"/>
      <c s="29" r="K13"/>
      <c s="29" r="L13">
        <v>1</v>
      </c>
      <c s="29" r="M13">
        <v>1</v>
      </c>
      <c s="29" r="N13">
        <v>1</v>
      </c>
      <c s="29" r="O13"/>
      <c s="29" r="P13">
        <v>1</v>
      </c>
      <c s="29" r="Q13">
        <v>1</v>
      </c>
      <c s="29" r="R13">
        <v>1</v>
      </c>
      <c s="29" r="S13">
        <v>1</v>
      </c>
      <c s="48" r="T13">
        <f>COUNTIF(E13:S13,"&gt;0")+(U13/10000)</f>
        <v>9.0327</v>
      </c>
      <c s="48" r="U13">
        <f>SUMPRODUCT(E13:S13,$E$91:$S$91)</f>
        <v>327</v>
      </c>
      <c t="str" s="5" r="V13">
        <f>IF((COUNTIF($T$3:$T$89,("="&amp;T13))=1),((COUNTIF($T$3:$T$89,("&gt;"&amp;T13))+1)&amp;""),(((COUNTIF($T$3:$T$89,("&gt;"&amp;T13))+1)&amp;"..")&amp;(COUNTIF($T$3:$T$89,("&gt;="&amp;T13)))))</f>
        <v>14</v>
      </c>
      <c s="29" r="W13"/>
      <c s="29" r="X13"/>
      <c s="29" r="Y13">
        <v>1</v>
      </c>
      <c s="29" r="Z13">
        <v>1</v>
      </c>
      <c s="29" r="AA13"/>
      <c s="29" r="AB13"/>
      <c s="29" r="AC13"/>
      <c s="29" r="AD13"/>
      <c s="29" r="AE13"/>
      <c s="29" r="AF13"/>
      <c s="29" r="AG13">
        <v>1</v>
      </c>
      <c s="29" r="AH13"/>
      <c s="29" r="AI13">
        <v>1</v>
      </c>
      <c s="29" r="AJ13">
        <v>1</v>
      </c>
      <c s="29" r="AK13">
        <v>1</v>
      </c>
      <c s="48" r="AL13">
        <f>COUNTIF(W13:AK13,"&gt;0")+(AM13/10000)</f>
        <v>6.0295</v>
      </c>
      <c s="48" r="AM13">
        <f>SUMPRODUCT(W13:AK13,$W$91:$AK$91)</f>
        <v>295</v>
      </c>
      <c t="str" s="5" r="AN13">
        <f>IF((COUNTIF($AL$3:$AL$89,("="&amp;AL13))=1),((COUNTIF($AL$3:$AL$89,("&gt;"&amp;AL13))+1)&amp;""),(((COUNTIF($AL$3:$AL$89,("&gt;"&amp;AL13))+1)&amp;"..")&amp;(COUNTIF($AL$3:$AL$89,("&gt;="&amp;AL13)))))</f>
        <v>12</v>
      </c>
      <c s="26" r="AO13">
        <f>T13+AL13</f>
        <v>15.0622</v>
      </c>
      <c s="26" r="AP13">
        <f>U13+AM13</f>
        <v>622</v>
      </c>
      <c t="str" s="5" r="AQ13">
        <f>IF((COUNTIF($AO$3:$AO$89,("="&amp;AO13))=1),((COUNTIF($AO$3:$AO$89,("&gt;"&amp;AO13))+1)&amp;""),(((COUNTIF($AO$3:$AO$89,("&gt;"&amp;AO13))+1)&amp;"..")&amp;(COUNTIF($AO$3:$AO$89,("&gt;="&amp;AO13)))))</f>
        <v>11</v>
      </c>
      <c s="43" r="AR13"/>
      <c s="12" r="AS13">
        <f>IF(OR(AND((B13=""),(C13&lt;&gt;"")),AND((B13&lt;&gt;""),(C13=""))),0,1)</f>
        <v>1</v>
      </c>
      <c s="25" r="AT13">
        <f>IF(OR(AND((B13&lt;&gt;""),(D13="")),AND((B13=""),(D13&lt;&gt;""))),0,1)</f>
        <v>1</v>
      </c>
      <c s="13" r="AU13"/>
    </row>
    <row ht="12.75" r="14" customHeight="1">
      <c s="44" r="A14">
        <v>12</v>
      </c>
      <c t="s" s="47" r="B14">
        <v>84</v>
      </c>
      <c t="s" s="33" r="C14">
        <v>26</v>
      </c>
      <c t="s" s="33" r="D14">
        <v>71</v>
      </c>
      <c s="29" r="E14"/>
      <c s="29" r="F14"/>
      <c s="29" r="G14"/>
      <c s="29" r="H14"/>
      <c s="29" r="I14">
        <v>1</v>
      </c>
      <c s="29" r="J14"/>
      <c s="29" r="K14"/>
      <c s="29" r="L14">
        <v>1</v>
      </c>
      <c s="29" r="M14">
        <v>1</v>
      </c>
      <c s="29" r="N14">
        <v>1</v>
      </c>
      <c s="29" r="O14">
        <v>1</v>
      </c>
      <c s="29" r="P14"/>
      <c s="29" r="Q14"/>
      <c s="29" r="R14">
        <v>1</v>
      </c>
      <c s="29" r="S14">
        <v>1</v>
      </c>
      <c s="48" r="T14">
        <f>COUNTIF(E14:S14,"&gt;0")+(U14/10000)</f>
        <v>7.0214</v>
      </c>
      <c s="48" r="U14">
        <f>SUMPRODUCT(E14:S14,$E$91:$S$91)</f>
        <v>214</v>
      </c>
      <c t="str" s="5" r="V14">
        <f>IF((COUNTIF($T$3:$T$89,("="&amp;T14))=1),((COUNTIF($T$3:$T$89,("&gt;"&amp;T14))+1)&amp;""),(((COUNTIF($T$3:$T$89,("&gt;"&amp;T14))+1)&amp;"..")&amp;(COUNTIF($T$3:$T$89,("&gt;="&amp;T14)))))</f>
        <v>30..31</v>
      </c>
      <c s="29" r="W14"/>
      <c s="29" r="X14">
        <v>1</v>
      </c>
      <c s="29" r="Y14"/>
      <c s="29" r="Z14"/>
      <c s="29" r="AA14">
        <v>1</v>
      </c>
      <c s="29" r="AB14"/>
      <c s="29" r="AC14">
        <v>1</v>
      </c>
      <c s="29" r="AD14"/>
      <c s="29" r="AE14"/>
      <c s="29" r="AF14">
        <v>1</v>
      </c>
      <c s="29" r="AG14">
        <v>1</v>
      </c>
      <c s="29" r="AH14"/>
      <c s="29" r="AI14">
        <v>1</v>
      </c>
      <c s="29" r="AJ14"/>
      <c s="29" r="AK14">
        <v>1</v>
      </c>
      <c s="48" r="AL14">
        <f>COUNTIF(W14:AK14,"&gt;0")+(AM14/10000)</f>
        <v>7.0425</v>
      </c>
      <c s="48" r="AM14">
        <f>SUMPRODUCT(W14:AK14,$W$91:$AK$91)</f>
        <v>425</v>
      </c>
      <c t="str" s="5" r="AN14">
        <f>IF((COUNTIF($AL$3:$AL$89,("="&amp;AL14))=1),((COUNTIF($AL$3:$AL$89,("&gt;"&amp;AL14))+1)&amp;""),(((COUNTIF($AL$3:$AL$89,("&gt;"&amp;AL14))+1)&amp;"..")&amp;(COUNTIF($AL$3:$AL$89,("&gt;="&amp;AL14)))))</f>
        <v>5</v>
      </c>
      <c s="26" r="AO14">
        <f>T14+AL14</f>
        <v>14.0639</v>
      </c>
      <c s="26" r="AP14">
        <f>U14+AM14</f>
        <v>639</v>
      </c>
      <c t="str" s="5" r="AQ14">
        <f>IF((COUNTIF($AO$3:$AO$89,("="&amp;AO14))=1),((COUNTIF($AO$3:$AO$89,("&gt;"&amp;AO14))+1)&amp;""),(((COUNTIF($AO$3:$AO$89,("&gt;"&amp;AO14))+1)&amp;"..")&amp;(COUNTIF($AO$3:$AO$89,("&gt;="&amp;AO14)))))</f>
        <v>12</v>
      </c>
      <c s="43" r="AR14"/>
      <c s="12" r="AS14">
        <f>IF(OR(AND((B14=""),(C14&lt;&gt;"")),AND((B14&lt;&gt;""),(C14=""))),0,1)</f>
        <v>1</v>
      </c>
      <c s="25" r="AT14">
        <f>IF(OR(AND((B14&lt;&gt;""),(D14="")),AND((B14=""),(D14&lt;&gt;""))),0,1)</f>
        <v>1</v>
      </c>
      <c s="13" r="AU14"/>
    </row>
    <row ht="12.75" r="15" customHeight="1">
      <c s="44" r="A15">
        <v>13</v>
      </c>
      <c t="s" s="47" r="B15">
        <v>85</v>
      </c>
      <c t="s" s="33" r="C15">
        <v>26</v>
      </c>
      <c t="s" s="33" r="D15">
        <v>71</v>
      </c>
      <c s="29" r="E15">
        <v>1</v>
      </c>
      <c s="29" r="F15"/>
      <c s="29" r="G15"/>
      <c s="29" r="H15"/>
      <c s="29" r="I15">
        <v>1</v>
      </c>
      <c s="29" r="J15">
        <v>1</v>
      </c>
      <c s="29" r="K15"/>
      <c s="29" r="L15">
        <v>1</v>
      </c>
      <c s="29" r="M15">
        <v>1</v>
      </c>
      <c s="29" r="N15">
        <v>1</v>
      </c>
      <c s="29" r="O15"/>
      <c s="29" r="P15"/>
      <c s="29" r="Q15">
        <v>1</v>
      </c>
      <c s="29" r="R15"/>
      <c s="29" r="S15">
        <v>1</v>
      </c>
      <c s="48" r="T15">
        <f>COUNTIF(E15:S15,"&gt;0")+(U15/10000)</f>
        <v>8.0269</v>
      </c>
      <c s="48" r="U15">
        <f>SUMPRODUCT(E15:S15,$E$91:$S$91)</f>
        <v>269</v>
      </c>
      <c t="str" s="5" r="V15">
        <f>IF((COUNTIF($T$3:$T$89,("="&amp;T15))=1),((COUNTIF($T$3:$T$89,("&gt;"&amp;T15))+1)&amp;""),(((COUNTIF($T$3:$T$89,("&gt;"&amp;T15))+1)&amp;"..")&amp;(COUNTIF($T$3:$T$89,("&gt;="&amp;T15)))))</f>
        <v>18</v>
      </c>
      <c s="29" r="W15"/>
      <c s="29" r="X15"/>
      <c s="29" r="Y15">
        <v>1</v>
      </c>
      <c s="29" r="Z15"/>
      <c s="29" r="AA15"/>
      <c s="29" r="AB15"/>
      <c s="29" r="AC15"/>
      <c s="29" r="AD15">
        <v>1</v>
      </c>
      <c s="29" r="AE15"/>
      <c s="29" r="AF15"/>
      <c s="29" r="AG15">
        <v>1</v>
      </c>
      <c s="29" r="AH15"/>
      <c s="29" r="AI15">
        <v>1</v>
      </c>
      <c s="29" r="AJ15">
        <v>1</v>
      </c>
      <c s="29" r="AK15">
        <v>1</v>
      </c>
      <c s="48" r="AL15">
        <f>COUNTIF(W15:AK15,"&gt;0")+(AM15/10000)</f>
        <v>6.0298</v>
      </c>
      <c s="48" r="AM15">
        <f>SUMPRODUCT(W15:AK15,$W$91:$AK$91)</f>
        <v>298</v>
      </c>
      <c t="str" s="5" r="AN15">
        <f>IF((COUNTIF($AL$3:$AL$89,("="&amp;AL15))=1),((COUNTIF($AL$3:$AL$89,("&gt;"&amp;AL15))+1)&amp;""),(((COUNTIF($AL$3:$AL$89,("&gt;"&amp;AL15))+1)&amp;"..")&amp;(COUNTIF($AL$3:$AL$89,("&gt;="&amp;AL15)))))</f>
        <v>11</v>
      </c>
      <c s="26" r="AO15">
        <f>T15+AL15</f>
        <v>14.0567</v>
      </c>
      <c s="26" r="AP15">
        <f>U15+AM15</f>
        <v>567</v>
      </c>
      <c t="str" s="5" r="AQ15">
        <f>IF((COUNTIF($AO$3:$AO$89,("="&amp;AO15))=1),((COUNTIF($AO$3:$AO$89,("&gt;"&amp;AO15))+1)&amp;""),(((COUNTIF($AO$3:$AO$89,("&gt;"&amp;AO15))+1)&amp;"..")&amp;(COUNTIF($AO$3:$AO$89,("&gt;="&amp;AO15)))))</f>
        <v>13</v>
      </c>
      <c s="43" r="AR15"/>
      <c s="12" r="AS15">
        <f>IF(OR(AND((B15=""),(C15&lt;&gt;"")),AND((B15&lt;&gt;""),(C15=""))),0,1)</f>
        <v>1</v>
      </c>
      <c s="25" r="AT15">
        <f>IF(OR(AND((B15&lt;&gt;""),(D15="")),AND((B15=""),(D15&lt;&gt;""))),0,1)</f>
        <v>1</v>
      </c>
      <c s="13" r="AU15"/>
    </row>
    <row ht="12.75" r="16" customHeight="1">
      <c s="44" r="A16">
        <v>14</v>
      </c>
      <c t="s" s="47" r="B16">
        <v>86</v>
      </c>
      <c t="s" s="33" r="C16">
        <v>34</v>
      </c>
      <c t="s" s="33" r="D16">
        <v>71</v>
      </c>
      <c s="29" r="E16">
        <v>1</v>
      </c>
      <c s="29" r="F16"/>
      <c s="29" r="G16"/>
      <c s="29" r="H16"/>
      <c s="29" r="I16">
        <v>1</v>
      </c>
      <c s="29" r="J16"/>
      <c s="29" r="K16"/>
      <c s="29" r="L16">
        <v>1</v>
      </c>
      <c s="29" r="M16">
        <v>1</v>
      </c>
      <c s="29" r="N16">
        <v>1</v>
      </c>
      <c s="29" r="O16">
        <v>1</v>
      </c>
      <c s="29" r="P16"/>
      <c s="29" r="Q16">
        <v>1</v>
      </c>
      <c s="29" r="R16">
        <v>1</v>
      </c>
      <c s="29" r="S16">
        <v>1</v>
      </c>
      <c s="48" r="T16">
        <f>COUNTIF(E16:S16,"&gt;0")+(U16/10000)</f>
        <v>9.0287</v>
      </c>
      <c s="48" r="U16">
        <f>SUMPRODUCT(E16:S16,$E$91:$S$91)</f>
        <v>287</v>
      </c>
      <c t="str" s="5" r="V16">
        <f>IF((COUNTIF($T$3:$T$89,("="&amp;T16))=1),((COUNTIF($T$3:$T$89,("&gt;"&amp;T16))+1)&amp;""),(((COUNTIF($T$3:$T$89,("&gt;"&amp;T16))+1)&amp;"..")&amp;(COUNTIF($T$3:$T$89,("&gt;="&amp;T16)))))</f>
        <v>16</v>
      </c>
      <c s="29" r="W16"/>
      <c s="29" r="X16"/>
      <c s="29" r="Y16"/>
      <c s="29" r="Z16"/>
      <c s="29" r="AA16"/>
      <c s="29" r="AB16"/>
      <c s="29" r="AC16">
        <v>1</v>
      </c>
      <c s="29" r="AD16">
        <v>1</v>
      </c>
      <c s="29" r="AE16"/>
      <c s="29" r="AF16"/>
      <c s="29" r="AG16">
        <v>1</v>
      </c>
      <c s="29" r="AH16"/>
      <c s="29" r="AI16"/>
      <c s="29" r="AJ16">
        <v>1</v>
      </c>
      <c s="29" r="AK16">
        <v>1</v>
      </c>
      <c s="48" r="AL16">
        <f>COUNTIF(W16:AK16,"&gt;0")+(AM16/10000)</f>
        <v>5.0242</v>
      </c>
      <c s="48" r="AM16">
        <f>SUMPRODUCT(W16:AK16,$W$91:$AK$91)</f>
        <v>242</v>
      </c>
      <c t="str" s="5" r="AN16">
        <f>IF((COUNTIF($AL$3:$AL$89,("="&amp;AL16))=1),((COUNTIF($AL$3:$AL$89,("&gt;"&amp;AL16))+1)&amp;""),(((COUNTIF($AL$3:$AL$89,("&gt;"&amp;AL16))+1)&amp;"..")&amp;(COUNTIF($AL$3:$AL$89,("&gt;="&amp;AL16)))))</f>
        <v>21</v>
      </c>
      <c s="26" r="AO16">
        <f>T16+AL16</f>
        <v>14.0529</v>
      </c>
      <c s="26" r="AP16">
        <f>U16+AM16</f>
        <v>529</v>
      </c>
      <c t="str" s="5" r="AQ16">
        <f>IF((COUNTIF($AO$3:$AO$89,("="&amp;AO16))=1),((COUNTIF($AO$3:$AO$89,("&gt;"&amp;AO16))+1)&amp;""),(((COUNTIF($AO$3:$AO$89,("&gt;"&amp;AO16))+1)&amp;"..")&amp;(COUNTIF($AO$3:$AO$89,("&gt;="&amp;AO16)))))</f>
        <v>14</v>
      </c>
      <c s="43" r="AR16"/>
      <c s="12" r="AS16">
        <f>IF(OR(AND((B16=""),(C16&lt;&gt;"")),AND((B16&lt;&gt;""),(C16=""))),0,1)</f>
        <v>1</v>
      </c>
      <c s="25" r="AT16">
        <f>IF(OR(AND((B16&lt;&gt;""),(D16="")),AND((B16=""),(D16&lt;&gt;""))),0,1)</f>
        <v>1</v>
      </c>
      <c s="13" r="AU16"/>
    </row>
    <row ht="12.75" r="17" customHeight="1">
      <c s="44" r="A17">
        <v>15</v>
      </c>
      <c t="s" s="47" r="B17">
        <v>19</v>
      </c>
      <c t="s" s="33" r="C17">
        <v>20</v>
      </c>
      <c t="s" s="33" r="D17">
        <v>18</v>
      </c>
      <c s="29" r="E17">
        <v>1</v>
      </c>
      <c s="29" r="F17"/>
      <c s="29" r="G17"/>
      <c s="29" r="H17"/>
      <c s="29" r="I17">
        <v>1</v>
      </c>
      <c s="29" r="J17"/>
      <c s="29" r="K17"/>
      <c s="29" r="L17">
        <v>1</v>
      </c>
      <c s="29" r="M17">
        <v>1</v>
      </c>
      <c s="29" r="N17">
        <v>1</v>
      </c>
      <c s="29" r="O17">
        <v>1</v>
      </c>
      <c s="29" r="P17"/>
      <c s="29" r="Q17"/>
      <c s="29" r="R17">
        <v>1</v>
      </c>
      <c s="29" r="S17">
        <v>1</v>
      </c>
      <c s="48" r="T17">
        <f>COUNTIF(E17:S17,"&gt;0")+(U17/10000)</f>
        <v>8.0231</v>
      </c>
      <c s="48" r="U17">
        <f>SUMPRODUCT(E17:S17,$E$91:$S$91)</f>
        <v>231</v>
      </c>
      <c t="str" s="5" r="V17">
        <f>IF((COUNTIF($T$3:$T$89,("="&amp;T17))=1),((COUNTIF($T$3:$T$89,("&gt;"&amp;T17))+1)&amp;""),(((COUNTIF($T$3:$T$89,("&gt;"&amp;T17))+1)&amp;"..")&amp;(COUNTIF($T$3:$T$89,("&gt;="&amp;T17)))))</f>
        <v>25</v>
      </c>
      <c s="29" r="W17"/>
      <c s="29" r="X17"/>
      <c s="29" r="Y17">
        <v>1</v>
      </c>
      <c s="29" r="Z17"/>
      <c s="29" r="AA17"/>
      <c s="29" r="AB17"/>
      <c s="29" r="AC17">
        <v>1</v>
      </c>
      <c s="29" r="AD17"/>
      <c s="29" r="AE17"/>
      <c s="29" r="AF17"/>
      <c s="29" r="AG17">
        <v>1</v>
      </c>
      <c s="29" r="AH17"/>
      <c s="29" r="AI17">
        <v>1</v>
      </c>
      <c s="29" r="AJ17">
        <v>1</v>
      </c>
      <c s="29" r="AK17">
        <v>1</v>
      </c>
      <c s="48" r="AL17">
        <f>COUNTIF(W17:AK17,"&gt;0")+(AM17/10000)</f>
        <v>6.0294</v>
      </c>
      <c s="48" r="AM17">
        <f>SUMPRODUCT(W17:AK17,$W$91:$AK$91)</f>
        <v>294</v>
      </c>
      <c t="str" s="5" r="AN17">
        <f>IF((COUNTIF($AL$3:$AL$89,("="&amp;AL17))=1),((COUNTIF($AL$3:$AL$89,("&gt;"&amp;AL17))+1)&amp;""),(((COUNTIF($AL$3:$AL$89,("&gt;"&amp;AL17))+1)&amp;"..")&amp;(COUNTIF($AL$3:$AL$89,("&gt;="&amp;AL17)))))</f>
        <v>13</v>
      </c>
      <c s="26" r="AO17">
        <f>T17+AL17</f>
        <v>14.0525</v>
      </c>
      <c s="26" r="AP17">
        <f>U17+AM17</f>
        <v>525</v>
      </c>
      <c t="str" s="5" r="AQ17">
        <f>IF((COUNTIF($AO$3:$AO$89,("="&amp;AO17))=1),((COUNTIF($AO$3:$AO$89,("&gt;"&amp;AO17))+1)&amp;""),(((COUNTIF($AO$3:$AO$89,("&gt;"&amp;AO17))+1)&amp;"..")&amp;(COUNTIF($AO$3:$AO$89,("&gt;="&amp;AO17)))))</f>
        <v>15</v>
      </c>
      <c s="43" r="AR17"/>
      <c s="12" r="AS17">
        <f>IF(OR(AND((B17=""),(C17&lt;&gt;"")),AND((B17&lt;&gt;""),(C17=""))),0,1)</f>
        <v>1</v>
      </c>
      <c s="25" r="AT17">
        <f>IF(OR(AND((B17&lt;&gt;""),(D17="")),AND((B17=""),(D17&lt;&gt;""))),0,1)</f>
        <v>1</v>
      </c>
      <c s="13" r="AU17"/>
    </row>
    <row ht="12.75" r="18" customHeight="1">
      <c s="44" r="A18">
        <v>16</v>
      </c>
      <c t="s" s="47" r="B18">
        <v>87</v>
      </c>
      <c t="s" s="33" r="C18">
        <v>22</v>
      </c>
      <c t="s" s="33" r="D18">
        <v>71</v>
      </c>
      <c s="29" r="E18">
        <v>1</v>
      </c>
      <c s="29" r="F18"/>
      <c s="29" r="G18"/>
      <c s="29" r="H18"/>
      <c s="29" r="I18">
        <v>1</v>
      </c>
      <c s="29" r="J18"/>
      <c s="29" r="K18">
        <v>1</v>
      </c>
      <c s="29" r="L18">
        <v>1</v>
      </c>
      <c s="29" r="M18">
        <v>1</v>
      </c>
      <c s="29" r="N18">
        <v>1</v>
      </c>
      <c s="29" r="O18">
        <v>1</v>
      </c>
      <c s="29" r="P18"/>
      <c s="29" r="Q18">
        <v>1</v>
      </c>
      <c s="29" r="R18">
        <v>1</v>
      </c>
      <c s="29" r="S18">
        <v>1</v>
      </c>
      <c s="48" r="T18">
        <f>COUNTIF(E18:S18,"&gt;0")+(U18/10000)</f>
        <v>10.0369</v>
      </c>
      <c s="48" r="U18">
        <f>SUMPRODUCT(E18:S18,$E$91:$S$91)</f>
        <v>369</v>
      </c>
      <c t="str" s="5" r="V18">
        <f>IF((COUNTIF($T$3:$T$89,("="&amp;T18))=1),((COUNTIF($T$3:$T$89,("&gt;"&amp;T18))+1)&amp;""),(((COUNTIF($T$3:$T$89,("&gt;"&amp;T18))+1)&amp;"..")&amp;(COUNTIF($T$3:$T$89,("&gt;="&amp;T18)))))</f>
        <v>7..9</v>
      </c>
      <c s="29" r="W18"/>
      <c s="29" r="X18"/>
      <c s="29" r="Y18"/>
      <c s="29" r="Z18"/>
      <c s="29" r="AA18"/>
      <c s="29" r="AB18"/>
      <c s="29" r="AC18"/>
      <c s="29" r="AD18"/>
      <c s="29" r="AE18"/>
      <c s="29" r="AF18"/>
      <c s="29" r="AG18">
        <v>1</v>
      </c>
      <c s="29" r="AH18"/>
      <c s="29" r="AI18">
        <v>1</v>
      </c>
      <c s="29" r="AJ18">
        <v>1</v>
      </c>
      <c s="29" r="AK18">
        <v>1</v>
      </c>
      <c s="48" r="AL18">
        <f>COUNTIF(W18:AK18,"&gt;0")+(AM18/10000)</f>
        <v>4.014</v>
      </c>
      <c s="48" r="AM18">
        <f>SUMPRODUCT(W18:AK18,$W$91:$AK$91)</f>
        <v>140</v>
      </c>
      <c t="str" s="5" r="AN18">
        <f>IF((COUNTIF($AL$3:$AL$89,("="&amp;AL18))=1),((COUNTIF($AL$3:$AL$89,("&gt;"&amp;AL18))+1)&amp;""),(((COUNTIF($AL$3:$AL$89,("&gt;"&amp;AL18))+1)&amp;"..")&amp;(COUNTIF($AL$3:$AL$89,("&gt;="&amp;AL18)))))</f>
        <v>40..43</v>
      </c>
      <c s="26" r="AO18">
        <f>T18+AL18</f>
        <v>14.0509</v>
      </c>
      <c s="26" r="AP18">
        <f>U18+AM18</f>
        <v>509</v>
      </c>
      <c t="str" s="5" r="AQ18">
        <f>IF((COUNTIF($AO$3:$AO$89,("="&amp;AO18))=1),((COUNTIF($AO$3:$AO$89,("&gt;"&amp;AO18))+1)&amp;""),(((COUNTIF($AO$3:$AO$89,("&gt;"&amp;AO18))+1)&amp;"..")&amp;(COUNTIF($AO$3:$AO$89,("&gt;="&amp;AO18)))))</f>
        <v>16</v>
      </c>
      <c s="43" r="AR18"/>
      <c s="12" r="AS18">
        <f>IF(OR(AND((B18=""),(C18&lt;&gt;"")),AND((B18&lt;&gt;""),(C18=""))),0,1)</f>
        <v>1</v>
      </c>
      <c s="25" r="AT18">
        <f>IF(OR(AND((B18&lt;&gt;""),(D18="")),AND((B18=""),(D18&lt;&gt;""))),0,1)</f>
        <v>1</v>
      </c>
      <c s="13" r="AU18"/>
    </row>
    <row ht="12.75" r="19" customHeight="1">
      <c s="44" r="A19">
        <v>17</v>
      </c>
      <c t="s" s="47" r="B19">
        <v>88</v>
      </c>
      <c t="s" s="33" r="C19">
        <v>20</v>
      </c>
      <c t="s" s="33" r="D19">
        <v>71</v>
      </c>
      <c s="29" r="E19">
        <v>1</v>
      </c>
      <c s="29" r="F19">
        <v>1</v>
      </c>
      <c s="29" r="G19"/>
      <c s="29" r="H19"/>
      <c s="29" r="I19">
        <v>1</v>
      </c>
      <c s="29" r="J19"/>
      <c s="29" r="K19"/>
      <c s="29" r="L19">
        <v>1</v>
      </c>
      <c s="29" r="M19"/>
      <c s="29" r="N19">
        <v>1</v>
      </c>
      <c s="29" r="O19">
        <v>1</v>
      </c>
      <c s="29" r="P19"/>
      <c s="29" r="Q19">
        <v>1</v>
      </c>
      <c s="29" r="R19"/>
      <c s="29" r="S19">
        <v>1</v>
      </c>
      <c s="48" r="T19">
        <f>COUNTIF(E19:S19,"&gt;0")+(U19/10000)</f>
        <v>8.0257</v>
      </c>
      <c s="48" r="U19">
        <f>SUMPRODUCT(E19:S19,$E$91:$S$91)</f>
        <v>257</v>
      </c>
      <c t="str" s="5" r="V19">
        <f>IF((COUNTIF($T$3:$T$89,("="&amp;T19))=1),((COUNTIF($T$3:$T$89,("&gt;"&amp;T19))+1)&amp;""),(((COUNTIF($T$3:$T$89,("&gt;"&amp;T19))+1)&amp;"..")&amp;(COUNTIF($T$3:$T$89,("&gt;="&amp;T19)))))</f>
        <v>20</v>
      </c>
      <c s="29" r="W19"/>
      <c s="29" r="X19">
        <v>1</v>
      </c>
      <c s="29" r="Y19"/>
      <c s="29" r="Z19">
        <v>1</v>
      </c>
      <c s="29" r="AA19"/>
      <c s="29" r="AB19"/>
      <c s="29" r="AC19"/>
      <c s="29" r="AD19"/>
      <c s="29" r="AE19">
        <v>1</v>
      </c>
      <c s="29" r="AF19"/>
      <c s="29" r="AG19">
        <v>1</v>
      </c>
      <c s="29" r="AH19"/>
      <c s="29" r="AI19">
        <v>1</v>
      </c>
      <c s="29" r="AJ19"/>
      <c s="29" r="AK19"/>
      <c s="48" r="AL19">
        <f>COUNTIF(W19:AK19,"&gt;0")+(AM19/10000)</f>
        <v>5.0315</v>
      </c>
      <c s="48" r="AM19">
        <f>SUMPRODUCT(W19:AK19,$W$91:$AK$91)</f>
        <v>315</v>
      </c>
      <c t="str" s="5" r="AN19">
        <f>IF((COUNTIF($AL$3:$AL$89,("="&amp;AL19))=1),((COUNTIF($AL$3:$AL$89,("&gt;"&amp;AL19))+1)&amp;""),(((COUNTIF($AL$3:$AL$89,("&gt;"&amp;AL19))+1)&amp;"..")&amp;(COUNTIF($AL$3:$AL$89,("&gt;="&amp;AL19)))))</f>
        <v>17</v>
      </c>
      <c s="26" r="AO19">
        <f>T19+AL19</f>
        <v>13.0572</v>
      </c>
      <c s="26" r="AP19">
        <f>U19+AM19</f>
        <v>572</v>
      </c>
      <c t="str" s="5" r="AQ19">
        <f>IF((COUNTIF($AO$3:$AO$89,("="&amp;AO19))=1),((COUNTIF($AO$3:$AO$89,("&gt;"&amp;AO19))+1)&amp;""),(((COUNTIF($AO$3:$AO$89,("&gt;"&amp;AO19))+1)&amp;"..")&amp;(COUNTIF($AO$3:$AO$89,("&gt;="&amp;AO19)))))</f>
        <v>17</v>
      </c>
      <c s="43" r="AR19"/>
      <c s="12" r="AS19">
        <f>IF(OR(AND((B19=""),(C19&lt;&gt;"")),AND((B19&lt;&gt;""),(C19=""))),0,1)</f>
        <v>1</v>
      </c>
      <c s="25" r="AT19">
        <f>IF(OR(AND((B19&lt;&gt;""),(D19="")),AND((B19=""),(D19&lt;&gt;""))),0,1)</f>
        <v>1</v>
      </c>
      <c s="13" r="AU19"/>
    </row>
    <row ht="12.75" r="20" customHeight="1">
      <c s="44" r="A20">
        <v>18</v>
      </c>
      <c t="s" s="47" r="B20">
        <v>89</v>
      </c>
      <c t="s" s="33" r="C20">
        <v>90</v>
      </c>
      <c t="s" s="33" r="D20">
        <v>71</v>
      </c>
      <c s="29" r="E20">
        <v>1</v>
      </c>
      <c s="29" r="F20"/>
      <c s="29" r="G20">
        <v>1</v>
      </c>
      <c s="29" r="H20"/>
      <c s="29" r="I20"/>
      <c s="29" r="J20"/>
      <c s="29" r="K20"/>
      <c s="29" r="L20">
        <v>1</v>
      </c>
      <c s="29" r="M20"/>
      <c s="29" r="N20">
        <v>1</v>
      </c>
      <c s="29" r="O20">
        <v>1</v>
      </c>
      <c s="29" r="P20"/>
      <c s="29" r="Q20"/>
      <c s="29" r="R20">
        <v>1</v>
      </c>
      <c s="29" r="S20">
        <v>1</v>
      </c>
      <c s="48" r="T20">
        <f>COUNTIF(E20:S20,"&gt;0")+(U20/10000)</f>
        <v>7.0227</v>
      </c>
      <c s="48" r="U20">
        <f>SUMPRODUCT(E20:S20,$E$91:$S$91)</f>
        <v>227</v>
      </c>
      <c t="str" s="5" r="V20">
        <f>IF((COUNTIF($T$3:$T$89,("="&amp;T20))=1),((COUNTIF($T$3:$T$89,("&gt;"&amp;T20))+1)&amp;""),(((COUNTIF($T$3:$T$89,("&gt;"&amp;T20))+1)&amp;"..")&amp;(COUNTIF($T$3:$T$89,("&gt;="&amp;T20)))))</f>
        <v>28</v>
      </c>
      <c s="29" r="W20"/>
      <c s="29" r="X20"/>
      <c s="29" r="Y20">
        <v>1</v>
      </c>
      <c s="29" r="Z20"/>
      <c s="29" r="AA20"/>
      <c s="29" r="AB20">
        <v>1</v>
      </c>
      <c s="29" r="AC20"/>
      <c s="29" r="AD20"/>
      <c s="29" r="AE20"/>
      <c s="29" r="AF20"/>
      <c s="29" r="AG20">
        <v>1</v>
      </c>
      <c s="29" r="AH20"/>
      <c s="29" r="AI20">
        <v>1</v>
      </c>
      <c s="29" r="AJ20">
        <v>1</v>
      </c>
      <c s="29" r="AK20">
        <v>1</v>
      </c>
      <c s="48" r="AL20">
        <f>COUNTIF(W20:AK20,"&gt;0")+(AM20/10000)</f>
        <v>6.0306</v>
      </c>
      <c s="48" r="AM20">
        <f>SUMPRODUCT(W20:AK20,$W$91:$AK$91)</f>
        <v>306</v>
      </c>
      <c t="str" s="5" r="AN20">
        <f>IF((COUNTIF($AL$3:$AL$89,("="&amp;AL20))=1),((COUNTIF($AL$3:$AL$89,("&gt;"&amp;AL20))+1)&amp;""),(((COUNTIF($AL$3:$AL$89,("&gt;"&amp;AL20))+1)&amp;"..")&amp;(COUNTIF($AL$3:$AL$89,("&gt;="&amp;AL20)))))</f>
        <v>10</v>
      </c>
      <c s="26" r="AO20">
        <f>T20+AL20</f>
        <v>13.0533</v>
      </c>
      <c s="26" r="AP20">
        <f>U20+AM20</f>
        <v>533</v>
      </c>
      <c t="str" s="5" r="AQ20">
        <f>IF((COUNTIF($AO$3:$AO$89,("="&amp;AO20))=1),((COUNTIF($AO$3:$AO$89,("&gt;"&amp;AO20))+1)&amp;""),(((COUNTIF($AO$3:$AO$89,("&gt;"&amp;AO20))+1)&amp;"..")&amp;(COUNTIF($AO$3:$AO$89,("&gt;="&amp;AO20)))))</f>
        <v>18</v>
      </c>
      <c s="43" r="AR20"/>
      <c s="12" r="AS20">
        <f>IF(OR(AND((B20=""),(C20&lt;&gt;"")),AND((B20&lt;&gt;""),(C20=""))),0,1)</f>
        <v>1</v>
      </c>
      <c s="25" r="AT20">
        <f>IF(OR(AND((B20&lt;&gt;""),(D20="")),AND((B20=""),(D20&lt;&gt;""))),0,1)</f>
        <v>1</v>
      </c>
      <c s="13" r="AU20"/>
    </row>
    <row ht="12.75" r="21" customHeight="1">
      <c s="44" r="A21">
        <v>19</v>
      </c>
      <c t="s" s="47" r="B21">
        <v>91</v>
      </c>
      <c t="s" s="33" r="C21">
        <v>34</v>
      </c>
      <c t="s" s="33" r="D21">
        <v>71</v>
      </c>
      <c s="29" r="E21">
        <v>1</v>
      </c>
      <c s="29" r="F21"/>
      <c s="29" r="G21"/>
      <c s="29" r="H21"/>
      <c s="29" r="I21">
        <v>1</v>
      </c>
      <c s="29" r="J21"/>
      <c s="29" r="K21"/>
      <c s="29" r="L21">
        <v>1</v>
      </c>
      <c s="29" r="M21">
        <v>1</v>
      </c>
      <c s="29" r="N21">
        <v>1</v>
      </c>
      <c s="29" r="O21"/>
      <c s="29" r="P21"/>
      <c s="29" r="Q21">
        <v>1</v>
      </c>
      <c s="29" r="R21">
        <v>1</v>
      </c>
      <c s="29" r="S21">
        <v>1</v>
      </c>
      <c s="48" r="T21">
        <f>COUNTIF(E21:S21,"&gt;0")+(U21/10000)</f>
        <v>8.0245</v>
      </c>
      <c s="48" r="U21">
        <f>SUMPRODUCT(E21:S21,$E$91:$S$91)</f>
        <v>245</v>
      </c>
      <c t="str" s="5" r="V21">
        <f>IF((COUNTIF($T$3:$T$89,("="&amp;T21))=1),((COUNTIF($T$3:$T$89,("&gt;"&amp;T21))+1)&amp;""),(((COUNTIF($T$3:$T$89,("&gt;"&amp;T21))+1)&amp;"..")&amp;(COUNTIF($T$3:$T$89,("&gt;="&amp;T21)))))</f>
        <v>23</v>
      </c>
      <c s="29" r="W21"/>
      <c s="29" r="X21"/>
      <c s="29" r="Y21"/>
      <c s="29" r="Z21"/>
      <c s="29" r="AA21"/>
      <c s="29" r="AB21"/>
      <c s="29" r="AC21"/>
      <c s="29" r="AD21">
        <v>1</v>
      </c>
      <c s="29" r="AE21"/>
      <c s="29" r="AF21">
        <v>1</v>
      </c>
      <c s="29" r="AG21">
        <v>1</v>
      </c>
      <c s="29" r="AH21"/>
      <c s="29" r="AI21">
        <v>1</v>
      </c>
      <c s="29" r="AJ21">
        <v>1</v>
      </c>
      <c s="29" r="AK21"/>
      <c s="48" r="AL21">
        <f>COUNTIF(W21:AK21,"&gt;0")+(AM21/10000)</f>
        <v>5.0255</v>
      </c>
      <c s="48" r="AM21">
        <f>SUMPRODUCT(W21:AK21,$W$91:$AK$91)</f>
        <v>255</v>
      </c>
      <c t="str" s="5" r="AN21">
        <f>IF((COUNTIF($AL$3:$AL$89,("="&amp;AL21))=1),((COUNTIF($AL$3:$AL$89,("&gt;"&amp;AL21))+1)&amp;""),(((COUNTIF($AL$3:$AL$89,("&gt;"&amp;AL21))+1)&amp;"..")&amp;(COUNTIF($AL$3:$AL$89,("&gt;="&amp;AL21)))))</f>
        <v>19</v>
      </c>
      <c s="26" r="AO21">
        <f>T21+AL21</f>
        <v>13.05</v>
      </c>
      <c s="26" r="AP21">
        <f>U21+AM21</f>
        <v>500</v>
      </c>
      <c t="str" s="5" r="AQ21">
        <f>IF((COUNTIF($AO$3:$AO$89,("="&amp;AO21))=1),((COUNTIF($AO$3:$AO$89,("&gt;"&amp;AO21))+1)&amp;""),(((COUNTIF($AO$3:$AO$89,("&gt;"&amp;AO21))+1)&amp;"..")&amp;(COUNTIF($AO$3:$AO$89,("&gt;="&amp;AO21)))))</f>
        <v>19</v>
      </c>
      <c s="43" r="AR21"/>
      <c s="12" r="AS21">
        <f>IF(OR(AND((B21=""),(C21&lt;&gt;"")),AND((B21&lt;&gt;""),(C21=""))),0,1)</f>
        <v>1</v>
      </c>
      <c s="25" r="AT21">
        <f>IF(OR(AND((B21&lt;&gt;""),(D21="")),AND((B21=""),(D21&lt;&gt;""))),0,1)</f>
        <v>1</v>
      </c>
      <c s="13" r="AU21"/>
    </row>
    <row ht="12.75" r="22" customHeight="1">
      <c s="44" r="A22">
        <v>20</v>
      </c>
      <c t="s" s="47" r="B22">
        <v>92</v>
      </c>
      <c t="s" s="33" r="C22">
        <v>20</v>
      </c>
      <c t="s" s="33" r="D22">
        <v>71</v>
      </c>
      <c s="29" r="E22">
        <v>1</v>
      </c>
      <c s="29" r="F22">
        <v>1</v>
      </c>
      <c s="29" r="G22"/>
      <c s="29" r="H22"/>
      <c s="29" r="I22">
        <v>1</v>
      </c>
      <c s="29" r="J22">
        <v>1</v>
      </c>
      <c s="29" r="K22"/>
      <c s="29" r="L22">
        <v>1</v>
      </c>
      <c s="29" r="M22">
        <v>1</v>
      </c>
      <c s="29" r="N22">
        <v>1</v>
      </c>
      <c s="29" r="O22">
        <v>1</v>
      </c>
      <c s="29" r="P22"/>
      <c s="29" r="Q22">
        <v>1</v>
      </c>
      <c s="29" r="R22"/>
      <c s="29" r="S22">
        <v>1</v>
      </c>
      <c s="48" r="T22">
        <f>COUNTIF(E22:S22,"&gt;0")+(U22/10000)</f>
        <v>10.0387</v>
      </c>
      <c s="48" r="U22">
        <f>SUMPRODUCT(E22:S22,$E$91:$S$91)</f>
        <v>387</v>
      </c>
      <c t="str" s="5" r="V22">
        <f>IF((COUNTIF($T$3:$T$89,("="&amp;T22))=1),((COUNTIF($T$3:$T$89,("&gt;"&amp;T22))+1)&amp;""),(((COUNTIF($T$3:$T$89,("&gt;"&amp;T22))+1)&amp;"..")&amp;(COUNTIF($T$3:$T$89,("&gt;="&amp;T22)))))</f>
        <v>6</v>
      </c>
      <c s="29" r="W22"/>
      <c s="29" r="X22"/>
      <c s="29" r="Y22"/>
      <c s="29" r="Z22"/>
      <c s="29" r="AA22"/>
      <c s="29" r="AB22"/>
      <c s="29" r="AC22"/>
      <c s="29" r="AD22"/>
      <c s="29" r="AE22"/>
      <c s="29" r="AF22"/>
      <c s="29" r="AG22">
        <v>1</v>
      </c>
      <c s="29" r="AH22"/>
      <c s="29" r="AI22"/>
      <c s="29" r="AJ22">
        <v>1</v>
      </c>
      <c s="29" r="AK22">
        <v>1</v>
      </c>
      <c s="48" r="AL22">
        <f>COUNTIF(W22:AK22,"&gt;0")+(AM22/10000)</f>
        <v>3.0094</v>
      </c>
      <c s="48" r="AM22">
        <f>SUMPRODUCT(W22:AK22,$W$91:$AK$91)</f>
        <v>94</v>
      </c>
      <c t="str" s="5" r="AN22">
        <f>IF((COUNTIF($AL$3:$AL$89,("="&amp;AL22))=1),((COUNTIF($AL$3:$AL$89,("&gt;"&amp;AL22))+1)&amp;""),(((COUNTIF($AL$3:$AL$89,("&gt;"&amp;AL22))+1)&amp;"..")&amp;(COUNTIF($AL$3:$AL$89,("&gt;="&amp;AL22)))))</f>
        <v>52..54</v>
      </c>
      <c s="26" r="AO22">
        <f>T22+AL22</f>
        <v>13.0481</v>
      </c>
      <c s="26" r="AP22">
        <f>U22+AM22</f>
        <v>481</v>
      </c>
      <c t="str" s="5" r="AQ22">
        <f>IF((COUNTIF($AO$3:$AO$89,("="&amp;AO22))=1),((COUNTIF($AO$3:$AO$89,("&gt;"&amp;AO22))+1)&amp;""),(((COUNTIF($AO$3:$AO$89,("&gt;"&amp;AO22))+1)&amp;"..")&amp;(COUNTIF($AO$3:$AO$89,("&gt;="&amp;AO22)))))</f>
        <v>20</v>
      </c>
      <c s="43" r="AR22"/>
      <c s="12" r="AS22">
        <f>IF(OR(AND((B22=""),(C22&lt;&gt;"")),AND((B22&lt;&gt;""),(C22=""))),0,1)</f>
        <v>1</v>
      </c>
      <c s="25" r="AT22">
        <f>IF(OR(AND((B22&lt;&gt;""),(D22="")),AND((B22=""),(D22&lt;&gt;""))),0,1)</f>
        <v>1</v>
      </c>
      <c s="13" r="AU22"/>
    </row>
    <row ht="12.75" r="23" customHeight="1">
      <c s="44" r="A23">
        <v>21</v>
      </c>
      <c t="s" s="47" r="B23">
        <v>93</v>
      </c>
      <c t="s" s="33" r="C23">
        <v>26</v>
      </c>
      <c t="s" s="33" r="D23">
        <v>71</v>
      </c>
      <c s="29" r="E23">
        <v>1</v>
      </c>
      <c s="29" r="F23"/>
      <c s="29" r="G23"/>
      <c s="29" r="H23"/>
      <c s="29" r="I23">
        <v>1</v>
      </c>
      <c s="29" r="J23">
        <v>1</v>
      </c>
      <c s="29" r="K23"/>
      <c s="29" r="L23">
        <v>1</v>
      </c>
      <c s="29" r="M23">
        <v>1</v>
      </c>
      <c s="29" r="N23">
        <v>1</v>
      </c>
      <c s="29" r="O23">
        <v>1</v>
      </c>
      <c s="29" r="P23"/>
      <c s="29" r="Q23"/>
      <c s="29" r="R23"/>
      <c s="29" r="S23">
        <v>1</v>
      </c>
      <c s="48" r="T23">
        <f>COUNTIF(E23:S23,"&gt;0")+(U23/10000)</f>
        <v>8.0255</v>
      </c>
      <c s="48" r="U23">
        <f>SUMPRODUCT(E23:S23,$E$91:$S$91)</f>
        <v>255</v>
      </c>
      <c t="str" s="5" r="V23">
        <f>IF((COUNTIF($T$3:$T$89,("="&amp;T23))=1),((COUNTIF($T$3:$T$89,("&gt;"&amp;T23))+1)&amp;""),(((COUNTIF($T$3:$T$89,("&gt;"&amp;T23))+1)&amp;"..")&amp;(COUNTIF($T$3:$T$89,("&gt;="&amp;T23)))))</f>
        <v>21</v>
      </c>
      <c s="29" r="W23"/>
      <c s="29" r="X23"/>
      <c s="29" r="Y23"/>
      <c s="29" r="Z23"/>
      <c s="29" r="AA23"/>
      <c s="29" r="AB23"/>
      <c s="29" r="AC23"/>
      <c s="29" r="AD23">
        <v>1</v>
      </c>
      <c s="29" r="AE23"/>
      <c s="29" r="AF23"/>
      <c s="29" r="AG23">
        <v>1</v>
      </c>
      <c s="29" r="AH23"/>
      <c s="29" r="AI23">
        <v>1</v>
      </c>
      <c s="29" r="AJ23">
        <v>1</v>
      </c>
      <c s="29" r="AK23">
        <v>1</v>
      </c>
      <c s="48" r="AL23">
        <f>COUNTIF(W23:AK23,"&gt;0")+(AM23/10000)</f>
        <v>5.0216</v>
      </c>
      <c s="48" r="AM23">
        <f>SUMPRODUCT(W23:AK23,$W$91:$AK$91)</f>
        <v>216</v>
      </c>
      <c t="str" s="5" r="AN23">
        <f>IF((COUNTIF($AL$3:$AL$89,("="&amp;AL23))=1),((COUNTIF($AL$3:$AL$89,("&gt;"&amp;AL23))+1)&amp;""),(((COUNTIF($AL$3:$AL$89,("&gt;"&amp;AL23))+1)&amp;"..")&amp;(COUNTIF($AL$3:$AL$89,("&gt;="&amp;AL23)))))</f>
        <v>23..25</v>
      </c>
      <c s="26" r="AO23">
        <f>T23+AL23</f>
        <v>13.0471</v>
      </c>
      <c s="26" r="AP23">
        <f>U23+AM23</f>
        <v>471</v>
      </c>
      <c t="str" s="5" r="AQ23">
        <f>IF((COUNTIF($AO$3:$AO$89,("="&amp;AO23))=1),((COUNTIF($AO$3:$AO$89,("&gt;"&amp;AO23))+1)&amp;""),(((COUNTIF($AO$3:$AO$89,("&gt;"&amp;AO23))+1)&amp;"..")&amp;(COUNTIF($AO$3:$AO$89,("&gt;="&amp;AO23)))))</f>
        <v>21</v>
      </c>
      <c s="43" r="AR23"/>
      <c s="12" r="AS23">
        <f>IF(OR(AND((B23=""),(C23&lt;&gt;"")),AND((B23&lt;&gt;""),(C23=""))),0,1)</f>
        <v>1</v>
      </c>
      <c s="25" r="AT23">
        <f>IF(OR(AND((B23&lt;&gt;""),(D23="")),AND((B23=""),(D23&lt;&gt;""))),0,1)</f>
        <v>1</v>
      </c>
      <c s="13" r="AU23"/>
    </row>
    <row ht="12.75" r="24" customHeight="1">
      <c s="44" r="A24">
        <v>22</v>
      </c>
      <c t="s" s="47" r="B24">
        <v>94</v>
      </c>
      <c t="s" s="33" r="C24">
        <v>20</v>
      </c>
      <c t="s" s="33" r="D24">
        <v>71</v>
      </c>
      <c s="29" r="E24">
        <v>1</v>
      </c>
      <c s="29" r="F24"/>
      <c s="29" r="G24"/>
      <c s="29" r="H24"/>
      <c s="29" r="I24">
        <v>1</v>
      </c>
      <c s="29" r="J24"/>
      <c s="29" r="K24"/>
      <c s="29" r="L24">
        <v>1</v>
      </c>
      <c s="29" r="M24">
        <v>1</v>
      </c>
      <c s="29" r="N24">
        <v>1</v>
      </c>
      <c s="29" r="O24">
        <v>1</v>
      </c>
      <c s="29" r="P24"/>
      <c s="29" r="Q24">
        <v>1</v>
      </c>
      <c s="29" r="R24"/>
      <c s="29" r="S24">
        <v>1</v>
      </c>
      <c s="48" r="T24">
        <f>COUNTIF(E24:S24,"&gt;0")+(U24/10000)</f>
        <v>8.0239</v>
      </c>
      <c s="48" r="U24">
        <f>SUMPRODUCT(E24:S24,$E$91:$S$91)</f>
        <v>239</v>
      </c>
      <c t="str" s="5" r="V24">
        <f>IF((COUNTIF($T$3:$T$89,("="&amp;T24))=1),((COUNTIF($T$3:$T$89,("&gt;"&amp;T24))+1)&amp;""),(((COUNTIF($T$3:$T$89,("&gt;"&amp;T24))+1)&amp;"..")&amp;(COUNTIF($T$3:$T$89,("&gt;="&amp;T24)))))</f>
        <v>24</v>
      </c>
      <c s="29" r="W24"/>
      <c s="29" r="X24">
        <v>1</v>
      </c>
      <c s="29" r="Y24"/>
      <c s="29" r="Z24"/>
      <c s="29" r="AA24"/>
      <c s="29" r="AB24"/>
      <c s="29" r="AC24"/>
      <c s="29" r="AD24"/>
      <c s="29" r="AE24"/>
      <c s="29" r="AF24"/>
      <c s="29" r="AG24">
        <v>1</v>
      </c>
      <c s="29" r="AH24"/>
      <c s="29" r="AI24">
        <v>1</v>
      </c>
      <c s="29" r="AJ24">
        <v>1</v>
      </c>
      <c s="29" r="AK24">
        <v>1</v>
      </c>
      <c s="48" r="AL24">
        <f>COUNTIF(W24:AK24,"&gt;0")+(AM24/10000)</f>
        <v>5.0218</v>
      </c>
      <c s="48" r="AM24">
        <f>SUMPRODUCT(W24:AK24,$W$91:$AK$91)</f>
        <v>218</v>
      </c>
      <c t="str" s="5" r="AN24">
        <f>IF((COUNTIF($AL$3:$AL$89,("="&amp;AL24))=1),((COUNTIF($AL$3:$AL$89,("&gt;"&amp;AL24))+1)&amp;""),(((COUNTIF($AL$3:$AL$89,("&gt;"&amp;AL24))+1)&amp;"..")&amp;(COUNTIF($AL$3:$AL$89,("&gt;="&amp;AL24)))))</f>
        <v>22</v>
      </c>
      <c s="26" r="AO24">
        <f>T24+AL24</f>
        <v>13.0457</v>
      </c>
      <c s="26" r="AP24">
        <f>U24+AM24</f>
        <v>457</v>
      </c>
      <c t="str" s="5" r="AQ24">
        <f>IF((COUNTIF($AO$3:$AO$89,("="&amp;AO24))=1),((COUNTIF($AO$3:$AO$89,("&gt;"&amp;AO24))+1)&amp;""),(((COUNTIF($AO$3:$AO$89,("&gt;"&amp;AO24))+1)&amp;"..")&amp;(COUNTIF($AO$3:$AO$89,("&gt;="&amp;AO24)))))</f>
        <v>22</v>
      </c>
      <c s="43" r="AR24"/>
      <c s="12" r="AS24">
        <f>IF(OR(AND((B24=""),(C24&lt;&gt;"")),AND((B24&lt;&gt;""),(C24=""))),0,1)</f>
        <v>1</v>
      </c>
      <c s="25" r="AT24">
        <f>IF(OR(AND((B24&lt;&gt;""),(D24="")),AND((B24=""),(D24&lt;&gt;""))),0,1)</f>
        <v>1</v>
      </c>
      <c s="13" r="AU24"/>
    </row>
    <row ht="12.75" r="25" customHeight="1">
      <c s="44" r="A25">
        <v>23</v>
      </c>
      <c t="s" s="47" r="B25">
        <v>21</v>
      </c>
      <c t="s" s="33" r="C25">
        <v>22</v>
      </c>
      <c t="s" s="33" r="D25">
        <v>18</v>
      </c>
      <c s="29" r="E25"/>
      <c s="29" r="F25"/>
      <c s="29" r="G25"/>
      <c s="29" r="H25"/>
      <c s="29" r="I25">
        <v>1</v>
      </c>
      <c s="29" r="J25">
        <v>1</v>
      </c>
      <c s="29" r="K25"/>
      <c s="29" r="L25">
        <v>1</v>
      </c>
      <c s="29" r="M25">
        <v>1</v>
      </c>
      <c s="29" r="N25">
        <v>1</v>
      </c>
      <c s="29" r="O25">
        <v>1</v>
      </c>
      <c s="29" r="P25">
        <v>1</v>
      </c>
      <c s="29" r="Q25"/>
      <c s="29" r="R25">
        <v>1</v>
      </c>
      <c s="29" r="S25">
        <v>1</v>
      </c>
      <c s="48" r="T25">
        <f>COUNTIF(E25:S25,"&gt;0")+(U25/10000)</f>
        <v>9.0368</v>
      </c>
      <c s="48" r="U25">
        <f>SUMPRODUCT(E25:S25,$E$91:$S$91)</f>
        <v>368</v>
      </c>
      <c t="str" s="5" r="V25">
        <f>IF((COUNTIF($T$3:$T$89,("="&amp;T25))=1),((COUNTIF($T$3:$T$89,("&gt;"&amp;T25))+1)&amp;""),(((COUNTIF($T$3:$T$89,("&gt;"&amp;T25))+1)&amp;"..")&amp;(COUNTIF($T$3:$T$89,("&gt;="&amp;T25)))))</f>
        <v>13</v>
      </c>
      <c s="29" r="W25"/>
      <c s="29" r="X25"/>
      <c s="29" r="Y25"/>
      <c s="29" r="Z25"/>
      <c s="29" r="AA25"/>
      <c s="29" r="AB25"/>
      <c s="29" r="AC25"/>
      <c s="29" r="AD25">
        <v>1</v>
      </c>
      <c s="29" r="AE25"/>
      <c s="29" r="AF25"/>
      <c s="29" r="AG25"/>
      <c s="29" r="AH25"/>
      <c s="29" r="AI25"/>
      <c s="29" r="AJ25">
        <v>1</v>
      </c>
      <c s="29" r="AK25">
        <v>1</v>
      </c>
      <c s="48" r="AL25">
        <f>COUNTIF(W25:AK25,"&gt;0")+(AM25/10000)</f>
        <v>3.0136</v>
      </c>
      <c s="48" r="AM25">
        <f>SUMPRODUCT(W25:AK25,$W$91:$AK$91)</f>
        <v>136</v>
      </c>
      <c t="str" s="5" r="AN25">
        <f>IF((COUNTIF($AL$3:$AL$89,("="&amp;AL25))=1),((COUNTIF($AL$3:$AL$89,("&gt;"&amp;AL25))+1)&amp;""),(((COUNTIF($AL$3:$AL$89,("&gt;"&amp;AL25))+1)&amp;"..")&amp;(COUNTIF($AL$3:$AL$89,("&gt;="&amp;AL25)))))</f>
        <v>49</v>
      </c>
      <c s="26" r="AO25">
        <f>T25+AL25</f>
        <v>12.0504</v>
      </c>
      <c s="26" r="AP25">
        <f>U25+AM25</f>
        <v>504</v>
      </c>
      <c t="str" s="5" r="AQ25">
        <f>IF((COUNTIF($AO$3:$AO$89,("="&amp;AO25))=1),((COUNTIF($AO$3:$AO$89,("&gt;"&amp;AO25))+1)&amp;""),(((COUNTIF($AO$3:$AO$89,("&gt;"&amp;AO25))+1)&amp;"..")&amp;(COUNTIF($AO$3:$AO$89,("&gt;="&amp;AO25)))))</f>
        <v>23</v>
      </c>
      <c s="43" r="AR25"/>
      <c s="12" r="AS25">
        <f>IF(OR(AND((B25=""),(C25&lt;&gt;"")),AND((B25&lt;&gt;""),(C25=""))),0,1)</f>
        <v>1</v>
      </c>
      <c s="25" r="AT25">
        <f>IF(OR(AND((B25&lt;&gt;""),(D25="")),AND((B25=""),(D25&lt;&gt;""))),0,1)</f>
        <v>1</v>
      </c>
      <c s="13" r="AU25"/>
    </row>
    <row ht="12.75" r="26" customHeight="1">
      <c s="44" r="A26">
        <v>24</v>
      </c>
      <c t="s" s="47" r="B26">
        <v>23</v>
      </c>
      <c t="s" s="33" r="C26">
        <v>24</v>
      </c>
      <c t="s" s="33" r="D26">
        <v>18</v>
      </c>
      <c s="29" r="E26">
        <v>1</v>
      </c>
      <c s="29" r="F26">
        <v>1</v>
      </c>
      <c s="29" r="G26"/>
      <c s="29" r="H26"/>
      <c s="29" r="I26"/>
      <c s="29" r="J26">
        <v>1</v>
      </c>
      <c s="29" r="K26"/>
      <c s="29" r="L26">
        <v>1</v>
      </c>
      <c s="29" r="M26"/>
      <c s="29" r="N26">
        <v>1</v>
      </c>
      <c s="29" r="O26">
        <v>1</v>
      </c>
      <c s="29" r="P26"/>
      <c s="29" r="Q26">
        <v>1</v>
      </c>
      <c s="29" r="R26"/>
      <c s="29" r="S26">
        <v>1</v>
      </c>
      <c s="48" r="T26">
        <f>COUNTIF(E26:S26,"&gt;0")+(U26/10000)</f>
        <v>8.0304</v>
      </c>
      <c s="48" r="U26">
        <f>SUMPRODUCT(E26:S26,$E$91:$S$91)</f>
        <v>304</v>
      </c>
      <c t="str" s="5" r="V26">
        <f>IF((COUNTIF($T$3:$T$89,("="&amp;T26))=1),((COUNTIF($T$3:$T$89,("&gt;"&amp;T26))+1)&amp;""),(((COUNTIF($T$3:$T$89,("&gt;"&amp;T26))+1)&amp;"..")&amp;(COUNTIF($T$3:$T$89,("&gt;="&amp;T26)))))</f>
        <v>17</v>
      </c>
      <c s="29" r="W26"/>
      <c s="29" r="X26"/>
      <c s="29" r="Y26"/>
      <c s="29" r="Z26">
        <v>1</v>
      </c>
      <c s="29" r="AA26"/>
      <c s="29" r="AB26"/>
      <c s="29" r="AC26"/>
      <c s="29" r="AD26"/>
      <c s="29" r="AE26"/>
      <c s="29" r="AF26"/>
      <c s="29" r="AG26">
        <v>1</v>
      </c>
      <c s="29" r="AH26"/>
      <c s="29" r="AI26"/>
      <c s="29" r="AJ26">
        <v>1</v>
      </c>
      <c s="29" r="AK26">
        <v>1</v>
      </c>
      <c s="48" r="AL26">
        <f>COUNTIF(W26:AK26,"&gt;0")+(AM26/10000)</f>
        <v>4.0167</v>
      </c>
      <c s="48" r="AM26">
        <f>SUMPRODUCT(W26:AK26,$W$91:$AK$91)</f>
        <v>167</v>
      </c>
      <c t="str" s="5" r="AN26">
        <f>IF((COUNTIF($AL$3:$AL$89,("="&amp;AL26))=1),((COUNTIF($AL$3:$AL$89,("&gt;"&amp;AL26))+1)&amp;""),(((COUNTIF($AL$3:$AL$89,("&gt;"&amp;AL26))+1)&amp;"..")&amp;(COUNTIF($AL$3:$AL$89,("&gt;="&amp;AL26)))))</f>
        <v>38..39</v>
      </c>
      <c s="26" r="AO26">
        <f>T26+AL26</f>
        <v>12.0471</v>
      </c>
      <c s="26" r="AP26">
        <f>U26+AM26</f>
        <v>471</v>
      </c>
      <c t="str" s="5" r="AQ26">
        <f>IF((COUNTIF($AO$3:$AO$89,("="&amp;AO26))=1),((COUNTIF($AO$3:$AO$89,("&gt;"&amp;AO26))+1)&amp;""),(((COUNTIF($AO$3:$AO$89,("&gt;"&amp;AO26))+1)&amp;"..")&amp;(COUNTIF($AO$3:$AO$89,("&gt;="&amp;AO26)))))</f>
        <v>24</v>
      </c>
      <c s="43" r="AR26"/>
      <c s="12" r="AS26">
        <f>IF(OR(AND((B26=""),(C26&lt;&gt;"")),AND((B26&lt;&gt;""),(C26=""))),0,1)</f>
        <v>1</v>
      </c>
      <c s="25" r="AT26">
        <f>IF(OR(AND((B26&lt;&gt;""),(D26="")),AND((B26=""),(D26&lt;&gt;""))),0,1)</f>
        <v>1</v>
      </c>
      <c s="13" r="AU26"/>
    </row>
    <row ht="12.75" r="27" customHeight="1">
      <c s="44" r="A27">
        <v>25</v>
      </c>
      <c t="s" s="47" r="B27">
        <v>95</v>
      </c>
      <c t="s" s="33" r="C27">
        <v>81</v>
      </c>
      <c t="s" s="33" r="D27">
        <v>71</v>
      </c>
      <c s="29" r="E27">
        <v>1</v>
      </c>
      <c s="29" r="F27"/>
      <c s="29" r="G27"/>
      <c s="29" r="H27"/>
      <c s="29" r="I27"/>
      <c s="29" r="J27"/>
      <c s="29" r="K27"/>
      <c s="29" r="L27">
        <v>1</v>
      </c>
      <c s="29" r="M27">
        <v>1</v>
      </c>
      <c s="29" r="N27">
        <v>1</v>
      </c>
      <c s="29" r="O27">
        <v>1</v>
      </c>
      <c s="29" r="P27"/>
      <c s="29" r="Q27">
        <v>1</v>
      </c>
      <c s="29" r="R27"/>
      <c s="29" r="S27">
        <v>1</v>
      </c>
      <c s="48" r="T27">
        <f>COUNTIF(E27:S27,"&gt;0")+(U27/10000)</f>
        <v>7.0214</v>
      </c>
      <c s="48" r="U27">
        <f>SUMPRODUCT(E27:S27,$E$91:$S$91)</f>
        <v>214</v>
      </c>
      <c t="str" s="5" r="V27">
        <f>IF((COUNTIF($T$3:$T$89,("="&amp;T27))=1),((COUNTIF($T$3:$T$89,("&gt;"&amp;T27))+1)&amp;""),(((COUNTIF($T$3:$T$89,("&gt;"&amp;T27))+1)&amp;"..")&amp;(COUNTIF($T$3:$T$89,("&gt;="&amp;T27)))))</f>
        <v>30..31</v>
      </c>
      <c s="29" r="W27"/>
      <c s="29" r="X27"/>
      <c s="29" r="Y27"/>
      <c s="29" r="Z27"/>
      <c s="29" r="AA27"/>
      <c s="29" r="AB27"/>
      <c s="29" r="AC27"/>
      <c s="29" r="AD27">
        <v>1</v>
      </c>
      <c s="29" r="AE27"/>
      <c s="29" r="AF27"/>
      <c s="29" r="AG27">
        <v>1</v>
      </c>
      <c s="29" r="AH27"/>
      <c s="29" r="AI27">
        <v>1</v>
      </c>
      <c s="29" r="AJ27">
        <v>1</v>
      </c>
      <c s="29" r="AK27">
        <v>1</v>
      </c>
      <c s="48" r="AL27">
        <f>COUNTIF(W27:AK27,"&gt;0")+(AM27/10000)</f>
        <v>5.0216</v>
      </c>
      <c s="48" r="AM27">
        <f>SUMPRODUCT(W27:AK27,$W$91:$AK$91)</f>
        <v>216</v>
      </c>
      <c t="str" s="5" r="AN27">
        <f>IF((COUNTIF($AL$3:$AL$89,("="&amp;AL27))=1),((COUNTIF($AL$3:$AL$89,("&gt;"&amp;AL27))+1)&amp;""),(((COUNTIF($AL$3:$AL$89,("&gt;"&amp;AL27))+1)&amp;"..")&amp;(COUNTIF($AL$3:$AL$89,("&gt;="&amp;AL27)))))</f>
        <v>23..25</v>
      </c>
      <c s="26" r="AO27">
        <f>T27+AL27</f>
        <v>12.043</v>
      </c>
      <c s="26" r="AP27">
        <f>U27+AM27</f>
        <v>430</v>
      </c>
      <c t="str" s="5" r="AQ27">
        <f>IF((COUNTIF($AO$3:$AO$89,("="&amp;AO27))=1),((COUNTIF($AO$3:$AO$89,("&gt;"&amp;AO27))+1)&amp;""),(((COUNTIF($AO$3:$AO$89,("&gt;"&amp;AO27))+1)&amp;"..")&amp;(COUNTIF($AO$3:$AO$89,("&gt;="&amp;AO27)))))</f>
        <v>25</v>
      </c>
      <c s="43" r="AR27"/>
      <c s="12" r="AS27">
        <f>IF(OR(AND((B27=""),(C27&lt;&gt;"")),AND((B27&lt;&gt;""),(C27=""))),0,1)</f>
        <v>1</v>
      </c>
      <c s="25" r="AT27">
        <f>IF(OR(AND((B27&lt;&gt;""),(D27="")),AND((B27=""),(D27&lt;&gt;""))),0,1)</f>
        <v>1</v>
      </c>
      <c s="13" r="AU27"/>
    </row>
    <row ht="12.75" r="28" customHeight="1">
      <c s="44" r="A28">
        <v>26</v>
      </c>
      <c t="s" s="47" r="B28">
        <v>25</v>
      </c>
      <c t="s" s="33" r="C28">
        <v>26</v>
      </c>
      <c t="s" s="33" r="D28">
        <v>18</v>
      </c>
      <c s="29" r="E28">
        <v>1</v>
      </c>
      <c s="29" r="F28"/>
      <c s="29" r="G28"/>
      <c s="29" r="H28"/>
      <c s="29" r="I28">
        <v>1</v>
      </c>
      <c s="29" r="J28"/>
      <c s="29" r="K28"/>
      <c s="29" r="L28">
        <v>1</v>
      </c>
      <c s="29" r="M28"/>
      <c s="29" r="N28">
        <v>1</v>
      </c>
      <c s="29" r="O28">
        <v>1</v>
      </c>
      <c s="29" r="P28"/>
      <c s="29" r="Q28"/>
      <c s="29" r="R28">
        <v>1</v>
      </c>
      <c s="29" r="S28">
        <v>1</v>
      </c>
      <c s="48" r="T28">
        <f>COUNTIF(E28:S28,"&gt;0")+(U28/10000)</f>
        <v>7.0173</v>
      </c>
      <c s="48" r="U28">
        <f>SUMPRODUCT(E28:S28,$E$91:$S$91)</f>
        <v>173</v>
      </c>
      <c t="str" s="5" r="V28">
        <f>IF((COUNTIF($T$3:$T$89,("="&amp;T28))=1),((COUNTIF($T$3:$T$89,("&gt;"&amp;T28))+1)&amp;""),(((COUNTIF($T$3:$T$89,("&gt;"&amp;T28))+1)&amp;"..")&amp;(COUNTIF($T$3:$T$89,("&gt;="&amp;T28)))))</f>
        <v>38..41</v>
      </c>
      <c s="29" r="W28"/>
      <c s="29" r="X28"/>
      <c s="29" r="Y28"/>
      <c s="29" r="Z28"/>
      <c s="29" r="AA28"/>
      <c s="29" r="AB28"/>
      <c s="29" r="AC28">
        <v>1</v>
      </c>
      <c s="29" r="AD28"/>
      <c s="29" r="AE28"/>
      <c s="29" r="AF28"/>
      <c s="29" r="AG28">
        <v>1</v>
      </c>
      <c s="29" r="AH28"/>
      <c s="29" r="AI28">
        <v>1</v>
      </c>
      <c s="29" r="AJ28">
        <v>1</v>
      </c>
      <c s="29" r="AK28">
        <v>1</v>
      </c>
      <c s="48" r="AL28">
        <f>COUNTIF(W28:AK28,"&gt;0")+(AM28/10000)</f>
        <v>5.0212</v>
      </c>
      <c s="48" r="AM28">
        <f>SUMPRODUCT(W28:AK28,$W$91:$AK$91)</f>
        <v>212</v>
      </c>
      <c t="str" s="5" r="AN28">
        <f>IF((COUNTIF($AL$3:$AL$89,("="&amp;AL28))=1),((COUNTIF($AL$3:$AL$89,("&gt;"&amp;AL28))+1)&amp;""),(((COUNTIF($AL$3:$AL$89,("&gt;"&amp;AL28))+1)&amp;"..")&amp;(COUNTIF($AL$3:$AL$89,("&gt;="&amp;AL28)))))</f>
        <v>27..28</v>
      </c>
      <c s="26" r="AO28">
        <f>T28+AL28</f>
        <v>12.0385</v>
      </c>
      <c s="26" r="AP28">
        <f>U28+AM28</f>
        <v>385</v>
      </c>
      <c t="str" s="5" r="AQ28">
        <f>IF((COUNTIF($AO$3:$AO$89,("="&amp;AO28))=1),((COUNTIF($AO$3:$AO$89,("&gt;"&amp;AO28))+1)&amp;""),(((COUNTIF($AO$3:$AO$89,("&gt;"&amp;AO28))+1)&amp;"..")&amp;(COUNTIF($AO$3:$AO$89,("&gt;="&amp;AO28)))))</f>
        <v>26</v>
      </c>
      <c s="43" r="AR28"/>
      <c s="12" r="AS28">
        <f>IF(OR(AND((B28=""),(C28&lt;&gt;"")),AND((B28&lt;&gt;""),(C28=""))),0,1)</f>
        <v>1</v>
      </c>
      <c s="25" r="AT28">
        <f>IF(OR(AND((B28&lt;&gt;""),(D28="")),AND((B28=""),(D28&lt;&gt;""))),0,1)</f>
        <v>1</v>
      </c>
      <c s="13" r="AU28"/>
    </row>
    <row ht="12.75" r="29" customHeight="1">
      <c s="44" r="A29">
        <v>27</v>
      </c>
      <c t="s" s="47" r="B29">
        <v>27</v>
      </c>
      <c t="s" s="33" r="C29">
        <v>28</v>
      </c>
      <c t="s" s="33" r="D29">
        <v>18</v>
      </c>
      <c s="29" r="E29">
        <v>1</v>
      </c>
      <c s="29" r="F29"/>
      <c s="29" r="G29"/>
      <c s="29" r="H29"/>
      <c s="29" r="I29">
        <v>1</v>
      </c>
      <c s="29" r="J29">
        <v>1</v>
      </c>
      <c s="29" r="K29"/>
      <c s="29" r="L29"/>
      <c s="29" r="M29"/>
      <c s="29" r="N29">
        <v>1</v>
      </c>
      <c s="29" r="O29"/>
      <c s="29" r="P29"/>
      <c s="29" r="Q29"/>
      <c s="29" r="R29">
        <v>1</v>
      </c>
      <c s="29" r="S29">
        <v>1</v>
      </c>
      <c s="48" r="T29">
        <f>COUNTIF(E29:S29,"&gt;0")+(U29/10000)</f>
        <v>6.0192</v>
      </c>
      <c s="48" r="U29">
        <f>SUMPRODUCT(E29:S29,$E$91:$S$91)</f>
        <v>192</v>
      </c>
      <c t="str" s="5" r="V29">
        <f>IF((COUNTIF($T$3:$T$89,("="&amp;T29))=1),((COUNTIF($T$3:$T$89,("&gt;"&amp;T29))+1)&amp;""),(((COUNTIF($T$3:$T$89,("&gt;"&amp;T29))+1)&amp;"..")&amp;(COUNTIF($T$3:$T$89,("&gt;="&amp;T29)))))</f>
        <v>43</v>
      </c>
      <c s="29" r="W29"/>
      <c s="29" r="X29">
        <v>1</v>
      </c>
      <c s="29" r="Y29"/>
      <c s="29" r="Z29">
        <v>1</v>
      </c>
      <c s="29" r="AA29"/>
      <c s="29" r="AB29">
        <v>1</v>
      </c>
      <c s="29" r="AC29"/>
      <c s="29" r="AD29"/>
      <c s="29" r="AE29"/>
      <c s="29" r="AF29"/>
      <c s="29" r="AG29"/>
      <c s="29" r="AH29"/>
      <c s="29" r="AI29">
        <v>1</v>
      </c>
      <c s="29" r="AJ29"/>
      <c s="29" r="AK29">
        <v>1</v>
      </c>
      <c s="48" r="AL29">
        <f>COUNTIF(W29:AK29,"&gt;0")+(AM29/10000)</f>
        <v>5.032</v>
      </c>
      <c s="48" r="AM29">
        <f>SUMPRODUCT(W29:AK29,$W$91:$AK$91)</f>
        <v>320</v>
      </c>
      <c t="str" s="5" r="AN29">
        <f>IF((COUNTIF($AL$3:$AL$89,("="&amp;AL29))=1),((COUNTIF($AL$3:$AL$89,("&gt;"&amp;AL29))+1)&amp;""),(((COUNTIF($AL$3:$AL$89,("&gt;"&amp;AL29))+1)&amp;"..")&amp;(COUNTIF($AL$3:$AL$89,("&gt;="&amp;AL29)))))</f>
        <v>16</v>
      </c>
      <c s="26" r="AO29">
        <f>T29+AL29</f>
        <v>11.0512</v>
      </c>
      <c s="26" r="AP29">
        <f>U29+AM29</f>
        <v>512</v>
      </c>
      <c t="str" s="5" r="AQ29">
        <f>IF((COUNTIF($AO$3:$AO$89,("="&amp;AO29))=1),((COUNTIF($AO$3:$AO$89,("&gt;"&amp;AO29))+1)&amp;""),(((COUNTIF($AO$3:$AO$89,("&gt;"&amp;AO29))+1)&amp;"..")&amp;(COUNTIF($AO$3:$AO$89,("&gt;="&amp;AO29)))))</f>
        <v>27</v>
      </c>
      <c s="43" r="AR29"/>
      <c s="12" r="AS29">
        <f>IF(OR(AND((B29=""),(C29&lt;&gt;"")),AND((B29&lt;&gt;""),(C29=""))),0,1)</f>
        <v>1</v>
      </c>
      <c s="25" r="AT29">
        <f>IF(OR(AND((B29&lt;&gt;""),(D29="")),AND((B29=""),(D29&lt;&gt;""))),0,1)</f>
        <v>1</v>
      </c>
      <c s="13" r="AU29"/>
    </row>
    <row ht="12.75" r="30" customHeight="1">
      <c s="44" r="A30">
        <v>28</v>
      </c>
      <c t="s" s="47" r="B30">
        <v>96</v>
      </c>
      <c t="s" s="33" r="C30">
        <v>22</v>
      </c>
      <c t="s" s="33" r="D30">
        <v>71</v>
      </c>
      <c s="29" r="E30">
        <v>1</v>
      </c>
      <c s="29" r="F30"/>
      <c s="29" r="G30"/>
      <c s="29" r="H30"/>
      <c s="29" r="I30">
        <v>1</v>
      </c>
      <c s="29" r="J30"/>
      <c s="29" r="K30"/>
      <c s="29" r="L30">
        <v>1</v>
      </c>
      <c s="29" r="M30"/>
      <c s="29" r="N30"/>
      <c s="29" r="O30"/>
      <c s="29" r="P30"/>
      <c s="29" r="Q30"/>
      <c s="29" r="R30">
        <v>1</v>
      </c>
      <c s="29" r="S30">
        <v>1</v>
      </c>
      <c s="48" r="T30">
        <f>COUNTIF(E30:S30,"&gt;0")+(U30/10000)</f>
        <v>5.0102</v>
      </c>
      <c s="48" r="U30">
        <f>SUMPRODUCT(E30:S30,$E$91:$S$91)</f>
        <v>102</v>
      </c>
      <c t="str" s="5" r="V30">
        <f>IF((COUNTIF($T$3:$T$89,("="&amp;T30))=1),((COUNTIF($T$3:$T$89,("&gt;"&amp;T30))+1)&amp;""),(((COUNTIF($T$3:$T$89,("&gt;"&amp;T30))+1)&amp;"..")&amp;(COUNTIF($T$3:$T$89,("&gt;="&amp;T30)))))</f>
        <v>64</v>
      </c>
      <c s="29" r="W30"/>
      <c s="29" r="X30"/>
      <c s="29" r="Y30"/>
      <c s="29" r="Z30"/>
      <c s="29" r="AA30"/>
      <c s="29" r="AB30">
        <v>1</v>
      </c>
      <c s="29" r="AC30">
        <v>1</v>
      </c>
      <c s="29" r="AD30"/>
      <c s="29" r="AE30"/>
      <c s="29" r="AF30">
        <v>1</v>
      </c>
      <c s="29" r="AG30">
        <v>1</v>
      </c>
      <c s="29" r="AH30">
        <v>1</v>
      </c>
      <c s="29" r="AI30">
        <v>1</v>
      </c>
      <c s="29" r="AJ30"/>
      <c s="29" r="AK30"/>
      <c s="48" r="AL30">
        <f>COUNTIF(W30:AK30,"&gt;0")+(AM30/10000)</f>
        <v>6.0398</v>
      </c>
      <c s="48" r="AM30">
        <f>SUMPRODUCT(W30:AK30,$W$91:$AK$91)</f>
        <v>398</v>
      </c>
      <c t="str" s="5" r="AN30">
        <f>IF((COUNTIF($AL$3:$AL$89,("="&amp;AL30))=1),((COUNTIF($AL$3:$AL$89,("&gt;"&amp;AL30))+1)&amp;""),(((COUNTIF($AL$3:$AL$89,("&gt;"&amp;AL30))+1)&amp;"..")&amp;(COUNTIF($AL$3:$AL$89,("&gt;="&amp;AL30)))))</f>
        <v>7</v>
      </c>
      <c s="26" r="AO30">
        <f>T30+AL30</f>
        <v>11.05</v>
      </c>
      <c s="26" r="AP30">
        <f>U30+AM30</f>
        <v>500</v>
      </c>
      <c t="str" s="5" r="AQ30">
        <f>IF((COUNTIF($AO$3:$AO$89,("="&amp;AO30))=1),((COUNTIF($AO$3:$AO$89,("&gt;"&amp;AO30))+1)&amp;""),(((COUNTIF($AO$3:$AO$89,("&gt;"&amp;AO30))+1)&amp;"..")&amp;(COUNTIF($AO$3:$AO$89,("&gt;="&amp;AO30)))))</f>
        <v>28</v>
      </c>
      <c s="43" r="AR30"/>
      <c s="12" r="AS30">
        <f>IF(OR(AND((B30=""),(C30&lt;&gt;"")),AND((B30&lt;&gt;""),(C30=""))),0,1)</f>
        <v>1</v>
      </c>
      <c s="25" r="AT30">
        <f>IF(OR(AND((B30&lt;&gt;""),(D30="")),AND((B30=""),(D30&lt;&gt;""))),0,1)</f>
        <v>1</v>
      </c>
      <c s="13" r="AU30"/>
    </row>
    <row ht="12.75" r="31" customHeight="1">
      <c s="44" r="A31">
        <v>29</v>
      </c>
      <c t="s" s="47" r="B31">
        <v>97</v>
      </c>
      <c t="s" s="33" r="C31">
        <v>24</v>
      </c>
      <c t="s" s="33" r="D31">
        <v>71</v>
      </c>
      <c s="29" r="E31">
        <v>1</v>
      </c>
      <c s="29" r="F31"/>
      <c s="29" r="G31"/>
      <c s="29" r="H31"/>
      <c s="29" r="I31"/>
      <c s="29" r="J31">
        <v>1</v>
      </c>
      <c s="29" r="K31"/>
      <c s="29" r="L31">
        <v>1</v>
      </c>
      <c s="29" r="M31"/>
      <c s="29" r="N31">
        <v>1</v>
      </c>
      <c s="29" r="O31"/>
      <c s="29" r="P31"/>
      <c s="29" r="Q31">
        <v>1</v>
      </c>
      <c s="29" r="R31">
        <v>1</v>
      </c>
      <c s="29" r="S31">
        <v>1</v>
      </c>
      <c s="48" r="T31">
        <f>COUNTIF(E31:S31,"&gt;0")+(U31/10000)</f>
        <v>7.0234</v>
      </c>
      <c s="48" r="U31">
        <f>SUMPRODUCT(E31:S31,$E$91:$S$91)</f>
        <v>234</v>
      </c>
      <c t="str" s="5" r="V31">
        <f>IF((COUNTIF($T$3:$T$89,("="&amp;T31))=1),((COUNTIF($T$3:$T$89,("&gt;"&amp;T31))+1)&amp;""),(((COUNTIF($T$3:$T$89,("&gt;"&amp;T31))+1)&amp;"..")&amp;(COUNTIF($T$3:$T$89,("&gt;="&amp;T31)))))</f>
        <v>27</v>
      </c>
      <c s="29" r="W31"/>
      <c s="29" r="X31"/>
      <c s="29" r="Y31"/>
      <c s="29" r="Z31"/>
      <c s="29" r="AA31">
        <v>1</v>
      </c>
      <c s="29" r="AB31"/>
      <c s="29" r="AC31"/>
      <c s="29" r="AD31"/>
      <c s="29" r="AE31"/>
      <c s="29" r="AF31">
        <v>1</v>
      </c>
      <c s="29" r="AG31">
        <v>1</v>
      </c>
      <c s="29" r="AH31"/>
      <c s="29" r="AI31"/>
      <c s="29" r="AJ31"/>
      <c s="29" r="AK31">
        <v>1</v>
      </c>
      <c s="48" r="AL31">
        <f>COUNTIF(W31:AK31,"&gt;0")+(AM31/10000)</f>
        <v>4.0229</v>
      </c>
      <c s="48" r="AM31">
        <f>SUMPRODUCT(W31:AK31,$W$91:$AK$91)</f>
        <v>229</v>
      </c>
      <c t="str" s="5" r="AN31">
        <f>IF((COUNTIF($AL$3:$AL$89,("="&amp;AL31))=1),((COUNTIF($AL$3:$AL$89,("&gt;"&amp;AL31))+1)&amp;""),(((COUNTIF($AL$3:$AL$89,("&gt;"&amp;AL31))+1)&amp;"..")&amp;(COUNTIF($AL$3:$AL$89,("&gt;="&amp;AL31)))))</f>
        <v>30</v>
      </c>
      <c s="26" r="AO31">
        <f>T31+AL31</f>
        <v>11.0463</v>
      </c>
      <c s="26" r="AP31">
        <f>U31+AM31</f>
        <v>463</v>
      </c>
      <c t="str" s="5" r="AQ31">
        <f>IF((COUNTIF($AO$3:$AO$89,("="&amp;AO31))=1),((COUNTIF($AO$3:$AO$89,("&gt;"&amp;AO31))+1)&amp;""),(((COUNTIF($AO$3:$AO$89,("&gt;"&amp;AO31))+1)&amp;"..")&amp;(COUNTIF($AO$3:$AO$89,("&gt;="&amp;AO31)))))</f>
        <v>29</v>
      </c>
      <c s="43" r="AR31"/>
      <c s="12" r="AS31">
        <f>IF(OR(AND((B31=""),(C31&lt;&gt;"")),AND((B31&lt;&gt;""),(C31=""))),0,1)</f>
        <v>1</v>
      </c>
      <c s="25" r="AT31">
        <f>IF(OR(AND((B31&lt;&gt;""),(D31="")),AND((B31=""),(D31&lt;&gt;""))),0,1)</f>
        <v>1</v>
      </c>
      <c s="13" r="AU31"/>
    </row>
    <row ht="12.75" r="32" customHeight="1">
      <c s="44" r="A32">
        <v>30</v>
      </c>
      <c t="s" s="47" r="B32">
        <v>98</v>
      </c>
      <c t="s" s="33" r="C32">
        <v>22</v>
      </c>
      <c t="s" s="33" r="D32">
        <v>71</v>
      </c>
      <c s="29" r="E32">
        <v>1</v>
      </c>
      <c s="29" r="F32"/>
      <c s="29" r="G32"/>
      <c s="29" r="H32"/>
      <c s="29" r="I32"/>
      <c s="29" r="J32"/>
      <c s="29" r="K32"/>
      <c s="29" r="L32">
        <v>1</v>
      </c>
      <c s="29" r="M32"/>
      <c s="29" r="N32">
        <v>1</v>
      </c>
      <c s="29" r="O32">
        <v>1</v>
      </c>
      <c s="29" r="P32"/>
      <c s="29" r="Q32"/>
      <c s="29" r="R32"/>
      <c s="29" r="S32">
        <v>1</v>
      </c>
      <c s="48" r="T32">
        <f>COUNTIF(E32:S32,"&gt;0")+(U32/10000)</f>
        <v>5.01</v>
      </c>
      <c s="48" r="U32">
        <f>SUMPRODUCT(E32:S32,$E$91:$S$91)</f>
        <v>100</v>
      </c>
      <c t="str" s="5" r="V32">
        <f>IF((COUNTIF($T$3:$T$89,("="&amp;T32))=1),((COUNTIF($T$3:$T$89,("&gt;"&amp;T32))+1)&amp;""),(((COUNTIF($T$3:$T$89,("&gt;"&amp;T32))+1)&amp;"..")&amp;(COUNTIF($T$3:$T$89,("&gt;="&amp;T32)))))</f>
        <v>65..66</v>
      </c>
      <c s="29" r="W32"/>
      <c s="29" r="X32"/>
      <c s="29" r="Y32"/>
      <c s="29" r="Z32"/>
      <c s="29" r="AA32"/>
      <c s="29" r="AB32">
        <v>1</v>
      </c>
      <c s="29" r="AC32">
        <v>1</v>
      </c>
      <c s="29" r="AD32"/>
      <c s="29" r="AE32"/>
      <c s="29" r="AF32"/>
      <c s="29" r="AG32">
        <v>1</v>
      </c>
      <c s="29" r="AH32">
        <v>1</v>
      </c>
      <c s="29" r="AI32">
        <v>1</v>
      </c>
      <c s="29" r="AJ32">
        <v>1</v>
      </c>
      <c s="29" r="AK32"/>
      <c s="48" r="AL32">
        <f>COUNTIF(W32:AK32,"&gt;0")+(AM32/10000)</f>
        <v>6.0341</v>
      </c>
      <c s="48" r="AM32">
        <f>SUMPRODUCT(W32:AK32,$W$91:$AK$91)</f>
        <v>341</v>
      </c>
      <c t="str" s="5" r="AN32">
        <f>IF((COUNTIF($AL$3:$AL$89,("="&amp;AL32))=1),((COUNTIF($AL$3:$AL$89,("&gt;"&amp;AL32))+1)&amp;""),(((COUNTIF($AL$3:$AL$89,("&gt;"&amp;AL32))+1)&amp;"..")&amp;(COUNTIF($AL$3:$AL$89,("&gt;="&amp;AL32)))))</f>
        <v>9</v>
      </c>
      <c s="26" r="AO32">
        <f>T32+AL32</f>
        <v>11.0441</v>
      </c>
      <c s="26" r="AP32">
        <f>U32+AM32</f>
        <v>441</v>
      </c>
      <c t="str" s="5" r="AQ32">
        <f>IF((COUNTIF($AO$3:$AO$89,("="&amp;AO32))=1),((COUNTIF($AO$3:$AO$89,("&gt;"&amp;AO32))+1)&amp;""),(((COUNTIF($AO$3:$AO$89,("&gt;"&amp;AO32))+1)&amp;"..")&amp;(COUNTIF($AO$3:$AO$89,("&gt;="&amp;AO32)))))</f>
        <v>30</v>
      </c>
      <c t="s" s="43" r="AR32">
        <v>71</v>
      </c>
      <c s="12" r="AS32">
        <f>IF(OR(AND((B32=""),(C32&lt;&gt;"")),AND((B32&lt;&gt;""),(C32=""))),0,1)</f>
        <v>1</v>
      </c>
      <c s="25" r="AT32">
        <f>IF(OR(AND((B32&lt;&gt;""),(D32="")),AND((B32=""),(D32&lt;&gt;""))),0,1)</f>
        <v>1</v>
      </c>
      <c s="13" r="AU32"/>
    </row>
    <row ht="12.75" r="33" customHeight="1">
      <c s="44" r="A33">
        <v>31</v>
      </c>
      <c t="s" s="47" r="B33">
        <v>29</v>
      </c>
      <c t="s" s="33" r="C33">
        <v>30</v>
      </c>
      <c t="s" s="33" r="D33">
        <v>18</v>
      </c>
      <c s="29" r="E33">
        <v>1</v>
      </c>
      <c s="29" r="F33"/>
      <c s="29" r="G33">
        <v>1</v>
      </c>
      <c s="29" r="H33">
        <v>1</v>
      </c>
      <c s="29" r="I33">
        <v>1</v>
      </c>
      <c s="29" r="J33">
        <v>1</v>
      </c>
      <c s="29" r="K33"/>
      <c s="29" r="L33">
        <v>1</v>
      </c>
      <c s="29" r="M33"/>
      <c s="29" r="N33">
        <v>1</v>
      </c>
      <c s="29" r="O33">
        <v>1</v>
      </c>
      <c s="29" r="P33"/>
      <c s="29" r="Q33"/>
      <c s="29" r="R33">
        <v>1</v>
      </c>
      <c s="29" r="S33">
        <v>1</v>
      </c>
      <c s="48" r="T33">
        <f>COUNTIF(E33:S33,"&gt;0")+(U33/10000)</f>
        <v>10.041</v>
      </c>
      <c s="48" r="U33">
        <f>SUMPRODUCT(E33:S33,$E$91:$S$91)</f>
        <v>410</v>
      </c>
      <c t="str" s="5" r="V33">
        <f>IF((COUNTIF($T$3:$T$89,("="&amp;T33))=1),((COUNTIF($T$3:$T$89,("&gt;"&amp;T33))+1)&amp;""),(((COUNTIF($T$3:$T$89,("&gt;"&amp;T33))+1)&amp;"..")&amp;(COUNTIF($T$3:$T$89,("&gt;="&amp;T33)))))</f>
        <v>5</v>
      </c>
      <c s="29" r="W33"/>
      <c s="29" r="X33"/>
      <c s="29" r="Y33"/>
      <c s="29" r="Z33"/>
      <c s="29" r="AA33"/>
      <c s="29" r="AB33"/>
      <c s="29" r="AC33"/>
      <c s="29" r="AD33"/>
      <c s="29" r="AE33"/>
      <c s="29" r="AF33"/>
      <c s="29" r="AG33"/>
      <c s="29" r="AH33"/>
      <c s="29" r="AI33"/>
      <c s="29" r="AJ33">
        <v>1</v>
      </c>
      <c s="29" r="AK33"/>
      <c s="48" r="AL33">
        <f>COUNTIF(W33:AK33,"&gt;0")+(AM33/10000)</f>
        <v>1.0021</v>
      </c>
      <c s="48" r="AM33">
        <f>SUMPRODUCT(W33:AK33,$W$91:$AK$91)</f>
        <v>21</v>
      </c>
      <c t="str" s="5" r="AN33">
        <f>IF((COUNTIF($AL$3:$AL$89,("="&amp;AL33))=1),((COUNTIF($AL$3:$AL$89,("&gt;"&amp;AL33))+1)&amp;""),(((COUNTIF($AL$3:$AL$89,("&gt;"&amp;AL33))+1)&amp;"..")&amp;(COUNTIF($AL$3:$AL$89,("&gt;="&amp;AL33)))))</f>
        <v>76..83</v>
      </c>
      <c s="26" r="AO33">
        <f>T33+AL33</f>
        <v>11.0431</v>
      </c>
      <c s="26" r="AP33">
        <f>U33+AM33</f>
        <v>431</v>
      </c>
      <c t="str" s="5" r="AQ33">
        <f>IF((COUNTIF($AO$3:$AO$89,("="&amp;AO33))=1),((COUNTIF($AO$3:$AO$89,("&gt;"&amp;AO33))+1)&amp;""),(((COUNTIF($AO$3:$AO$89,("&gt;"&amp;AO33))+1)&amp;"..")&amp;(COUNTIF($AO$3:$AO$89,("&gt;="&amp;AO33)))))</f>
        <v>31</v>
      </c>
      <c s="43" r="AR33"/>
      <c s="12" r="AS33">
        <f>IF(OR(AND((B33=""),(C33&lt;&gt;"")),AND((B33&lt;&gt;""),(C33=""))),0,1)</f>
        <v>1</v>
      </c>
      <c s="25" r="AT33">
        <f>IF(OR(AND((B33&lt;&gt;""),(D33="")),AND((B33=""),(D33&lt;&gt;""))),0,1)</f>
        <v>1</v>
      </c>
      <c s="13" r="AU33"/>
    </row>
    <row ht="12.75" r="34" customHeight="1">
      <c s="44" r="A34">
        <v>32</v>
      </c>
      <c t="s" s="47" r="B34">
        <v>31</v>
      </c>
      <c t="s" s="33" r="C34">
        <v>20</v>
      </c>
      <c t="s" s="33" r="D34">
        <v>18</v>
      </c>
      <c s="29" r="E34">
        <v>1</v>
      </c>
      <c s="29" r="F34"/>
      <c s="29" r="G34"/>
      <c s="29" r="H34"/>
      <c s="29" r="I34">
        <v>1</v>
      </c>
      <c s="29" r="J34"/>
      <c s="29" r="K34"/>
      <c s="29" r="L34">
        <v>1</v>
      </c>
      <c s="29" r="M34"/>
      <c s="29" r="N34">
        <v>1</v>
      </c>
      <c s="29" r="O34">
        <v>1</v>
      </c>
      <c s="29" r="P34"/>
      <c s="29" r="Q34"/>
      <c s="29" r="R34">
        <v>1</v>
      </c>
      <c s="29" r="S34">
        <v>1</v>
      </c>
      <c s="48" r="T34">
        <f>COUNTIF(E34:S34,"&gt;0")+(U34/10000)</f>
        <v>7.0173</v>
      </c>
      <c s="48" r="U34">
        <f>SUMPRODUCT(E34:S34,$E$91:$S$91)</f>
        <v>173</v>
      </c>
      <c t="str" s="5" r="V34">
        <f>IF((COUNTIF($T$3:$T$89,("="&amp;T34))=1),((COUNTIF($T$3:$T$89,("&gt;"&amp;T34))+1)&amp;""),(((COUNTIF($T$3:$T$89,("&gt;"&amp;T34))+1)&amp;"..")&amp;(COUNTIF($T$3:$T$89,("&gt;="&amp;T34)))))</f>
        <v>38..41</v>
      </c>
      <c s="29" r="W34"/>
      <c s="29" r="X34"/>
      <c s="29" r="Y34"/>
      <c s="29" r="Z34"/>
      <c s="29" r="AA34">
        <v>1</v>
      </c>
      <c s="29" r="AB34"/>
      <c s="29" r="AC34">
        <v>1</v>
      </c>
      <c s="29" r="AD34"/>
      <c s="29" r="AE34"/>
      <c s="29" r="AF34"/>
      <c s="29" r="AG34"/>
      <c s="29" r="AH34"/>
      <c s="29" r="AI34"/>
      <c s="29" r="AJ34">
        <v>1</v>
      </c>
      <c s="29" r="AK34">
        <v>1</v>
      </c>
      <c s="48" r="AL34">
        <f>COUNTIF(W34:AK34,"&gt;0")+(AM34/10000)</f>
        <v>4.021</v>
      </c>
      <c s="48" r="AM34">
        <f>SUMPRODUCT(W34:AK34,$W$91:$AK$91)</f>
        <v>210</v>
      </c>
      <c t="str" s="5" r="AN34">
        <f>IF((COUNTIF($AL$3:$AL$89,("="&amp;AL34))=1),((COUNTIF($AL$3:$AL$89,("&gt;"&amp;AL34))+1)&amp;""),(((COUNTIF($AL$3:$AL$89,("&gt;"&amp;AL34))+1)&amp;"..")&amp;(COUNTIF($AL$3:$AL$89,("&gt;="&amp;AL34)))))</f>
        <v>31</v>
      </c>
      <c s="26" r="AO34">
        <f>T34+AL34</f>
        <v>11.0383</v>
      </c>
      <c s="26" r="AP34">
        <f>U34+AM34</f>
        <v>383</v>
      </c>
      <c t="str" s="5" r="AQ34">
        <f>IF((COUNTIF($AO$3:$AO$89,("="&amp;AO34))=1),((COUNTIF($AO$3:$AO$89,("&gt;"&amp;AO34))+1)&amp;""),(((COUNTIF($AO$3:$AO$89,("&gt;"&amp;AO34))+1)&amp;"..")&amp;(COUNTIF($AO$3:$AO$89,("&gt;="&amp;AO34)))))</f>
        <v>32</v>
      </c>
      <c s="43" r="AR34"/>
      <c s="12" r="AS34">
        <f>IF(OR(AND((B34=""),(C34&lt;&gt;"")),AND((B34&lt;&gt;""),(C34=""))),0,1)</f>
        <v>1</v>
      </c>
      <c s="25" r="AT34">
        <f>IF(OR(AND((B34&lt;&gt;""),(D34="")),AND((B34=""),(D34&lt;&gt;""))),0,1)</f>
        <v>1</v>
      </c>
      <c s="13" r="AU34"/>
    </row>
    <row ht="12.75" r="35" customHeight="1">
      <c s="44" r="A35">
        <v>33</v>
      </c>
      <c t="s" s="47" r="B35">
        <v>32</v>
      </c>
      <c t="s" s="33" r="C35">
        <v>17</v>
      </c>
      <c t="s" s="33" r="D35">
        <v>18</v>
      </c>
      <c s="29" r="E35">
        <v>1</v>
      </c>
      <c s="29" r="F35">
        <v>1</v>
      </c>
      <c s="29" r="G35"/>
      <c s="29" r="H35"/>
      <c s="29" r="I35">
        <v>1</v>
      </c>
      <c s="29" r="J35"/>
      <c s="29" r="K35"/>
      <c s="29" r="L35">
        <v>1</v>
      </c>
      <c s="29" r="M35"/>
      <c s="29" r="N35">
        <v>1</v>
      </c>
      <c s="29" r="O35">
        <v>1</v>
      </c>
      <c s="29" r="P35"/>
      <c s="29" r="Q35"/>
      <c s="29" r="R35">
        <v>1</v>
      </c>
      <c s="29" r="S35">
        <v>1</v>
      </c>
      <c s="48" r="T35">
        <f>COUNTIF(E35:S35,"&gt;0")+(U35/10000)</f>
        <v>8.0249</v>
      </c>
      <c s="48" r="U35">
        <f>SUMPRODUCT(E35:S35,$E$91:$S$91)</f>
        <v>249</v>
      </c>
      <c t="str" s="5" r="V35">
        <f>IF((COUNTIF($T$3:$T$89,("="&amp;T35))=1),((COUNTIF($T$3:$T$89,("&gt;"&amp;T35))+1)&amp;""),(((COUNTIF($T$3:$T$89,("&gt;"&amp;T35))+1)&amp;"..")&amp;(COUNTIF($T$3:$T$89,("&gt;="&amp;T35)))))</f>
        <v>22</v>
      </c>
      <c s="29" r="W35"/>
      <c s="29" r="X35"/>
      <c s="29" r="Y35"/>
      <c s="29" r="Z35"/>
      <c s="29" r="AA35"/>
      <c s="29" r="AB35"/>
      <c s="29" r="AC35"/>
      <c s="29" r="AD35"/>
      <c s="29" r="AE35"/>
      <c s="29" r="AF35"/>
      <c s="29" r="AG35">
        <v>1</v>
      </c>
      <c s="29" r="AH35"/>
      <c s="29" r="AI35">
        <v>1</v>
      </c>
      <c s="29" r="AJ35"/>
      <c s="29" r="AK35">
        <v>1</v>
      </c>
      <c s="48" r="AL35">
        <f>COUNTIF(W35:AK35,"&gt;0")+(AM35/10000)</f>
        <v>3.0119</v>
      </c>
      <c s="48" r="AM35">
        <f>SUMPRODUCT(W35:AK35,$W$91:$AK$91)</f>
        <v>119</v>
      </c>
      <c t="str" s="5" r="AN35">
        <f>IF((COUNTIF($AL$3:$AL$89,("="&amp;AL35))=1),((COUNTIF($AL$3:$AL$89,("&gt;"&amp;AL35))+1)&amp;""),(((COUNTIF($AL$3:$AL$89,("&gt;"&amp;AL35))+1)&amp;"..")&amp;(COUNTIF($AL$3:$AL$89,("&gt;="&amp;AL35)))))</f>
        <v>50</v>
      </c>
      <c s="26" r="AO35">
        <f>T35+AL35</f>
        <v>11.0368</v>
      </c>
      <c s="26" r="AP35">
        <f>U35+AM35</f>
        <v>368</v>
      </c>
      <c t="str" s="5" r="AQ35">
        <f>IF((COUNTIF($AO$3:$AO$89,("="&amp;AO35))=1),((COUNTIF($AO$3:$AO$89,("&gt;"&amp;AO35))+1)&amp;""),(((COUNTIF($AO$3:$AO$89,("&gt;"&amp;AO35))+1)&amp;"..")&amp;(COUNTIF($AO$3:$AO$89,("&gt;="&amp;AO35)))))</f>
        <v>33</v>
      </c>
      <c s="43" r="AR35"/>
      <c s="12" r="AS35">
        <f>IF(OR(AND((B35=""),(C35&lt;&gt;"")),AND((B35&lt;&gt;""),(C35=""))),0,1)</f>
        <v>1</v>
      </c>
      <c s="25" r="AT35">
        <f>IF(OR(AND((B35&lt;&gt;""),(D35="")),AND((B35=""),(D35&lt;&gt;""))),0,1)</f>
        <v>1</v>
      </c>
      <c s="13" r="AU35"/>
    </row>
    <row ht="12.75" r="36" customHeight="1">
      <c s="44" r="A36">
        <v>34</v>
      </c>
      <c t="s" s="47" r="B36">
        <v>33</v>
      </c>
      <c t="s" s="33" r="C36">
        <v>34</v>
      </c>
      <c t="s" s="33" r="D36">
        <v>18</v>
      </c>
      <c s="29" r="E36">
        <v>1</v>
      </c>
      <c s="29" r="F36"/>
      <c s="29" r="G36"/>
      <c s="29" r="H36"/>
      <c s="29" r="I36">
        <v>1</v>
      </c>
      <c s="29" r="J36"/>
      <c s="29" r="K36"/>
      <c s="29" r="L36">
        <v>1</v>
      </c>
      <c s="29" r="M36"/>
      <c s="29" r="N36">
        <v>1</v>
      </c>
      <c s="29" r="O36"/>
      <c s="29" r="P36"/>
      <c s="29" r="Q36">
        <v>1</v>
      </c>
      <c s="29" r="R36">
        <v>1</v>
      </c>
      <c s="29" r="S36">
        <v>1</v>
      </c>
      <c s="48" r="T36">
        <f>COUNTIF(E36:S36,"&gt;0")+(U36/10000)</f>
        <v>7.0187</v>
      </c>
      <c s="48" r="U36">
        <f>SUMPRODUCT(E36:S36,$E$91:$S$91)</f>
        <v>187</v>
      </c>
      <c t="str" s="5" r="V36">
        <f>IF((COUNTIF($T$3:$T$89,("="&amp;T36))=1),((COUNTIF($T$3:$T$89,("&gt;"&amp;T36))+1)&amp;""),(((COUNTIF($T$3:$T$89,("&gt;"&amp;T36))+1)&amp;"..")&amp;(COUNTIF($T$3:$T$89,("&gt;="&amp;T36)))))</f>
        <v>33..35</v>
      </c>
      <c s="29" r="W36"/>
      <c s="29" r="X36"/>
      <c s="29" r="Y36"/>
      <c s="29" r="Z36">
        <v>1</v>
      </c>
      <c s="29" r="AA36"/>
      <c s="29" r="AB36"/>
      <c s="29" r="AC36"/>
      <c s="29" r="AD36"/>
      <c s="29" r="AE36"/>
      <c s="29" r="AF36"/>
      <c s="29" r="AG36">
        <v>1</v>
      </c>
      <c s="29" r="AH36"/>
      <c s="29" r="AI36"/>
      <c s="29" r="AJ36">
        <v>1</v>
      </c>
      <c s="29" r="AK36">
        <v>1</v>
      </c>
      <c s="48" r="AL36">
        <f>COUNTIF(W36:AK36,"&gt;0")+(AM36/10000)</f>
        <v>4.0167</v>
      </c>
      <c s="48" r="AM36">
        <f>SUMPRODUCT(W36:AK36,$W$91:$AK$91)</f>
        <v>167</v>
      </c>
      <c t="str" s="5" r="AN36">
        <f>IF((COUNTIF($AL$3:$AL$89,("="&amp;AL36))=1),((COUNTIF($AL$3:$AL$89,("&gt;"&amp;AL36))+1)&amp;""),(((COUNTIF($AL$3:$AL$89,("&gt;"&amp;AL36))+1)&amp;"..")&amp;(COUNTIF($AL$3:$AL$89,("&gt;="&amp;AL36)))))</f>
        <v>38..39</v>
      </c>
      <c s="26" r="AO36">
        <f>T36+AL36</f>
        <v>11.0354</v>
      </c>
      <c s="26" r="AP36">
        <f>U36+AM36</f>
        <v>354</v>
      </c>
      <c t="str" s="5" r="AQ36">
        <f>IF((COUNTIF($AO$3:$AO$89,("="&amp;AO36))=1),((COUNTIF($AO$3:$AO$89,("&gt;"&amp;AO36))+1)&amp;""),(((COUNTIF($AO$3:$AO$89,("&gt;"&amp;AO36))+1)&amp;"..")&amp;(COUNTIF($AO$3:$AO$89,("&gt;="&amp;AO36)))))</f>
        <v>34</v>
      </c>
      <c s="43" r="AR36"/>
      <c s="12" r="AS36">
        <f>IF(OR(AND((B36=""),(C36&lt;&gt;"")),AND((B36&lt;&gt;""),(C36=""))),0,1)</f>
        <v>1</v>
      </c>
      <c s="25" r="AT36">
        <f>IF(OR(AND((B36&lt;&gt;""),(D36="")),AND((B36=""),(D36&lt;&gt;""))),0,1)</f>
        <v>1</v>
      </c>
      <c s="13" r="AU36"/>
    </row>
    <row ht="12.75" r="37" customHeight="1">
      <c s="44" r="A37">
        <v>35</v>
      </c>
      <c t="s" s="47" r="B37">
        <v>99</v>
      </c>
      <c t="s" s="33" r="C37">
        <v>81</v>
      </c>
      <c t="s" s="33" r="D37">
        <v>71</v>
      </c>
      <c s="29" r="E37">
        <v>1</v>
      </c>
      <c s="29" r="F37"/>
      <c s="29" r="G37"/>
      <c s="29" r="H37"/>
      <c s="29" r="I37">
        <v>1</v>
      </c>
      <c s="29" r="J37"/>
      <c s="29" r="K37"/>
      <c s="29" r="L37">
        <v>1</v>
      </c>
      <c s="29" r="M37"/>
      <c s="29" r="N37">
        <v>1</v>
      </c>
      <c s="29" r="O37">
        <v>1</v>
      </c>
      <c s="29" r="P37"/>
      <c s="29" r="Q37"/>
      <c s="29" r="R37">
        <v>1</v>
      </c>
      <c s="29" r="S37">
        <v>1</v>
      </c>
      <c s="48" r="T37">
        <f>COUNTIF(E37:S37,"&gt;0")+(U37/10000)</f>
        <v>7.0173</v>
      </c>
      <c s="48" r="U37">
        <f>SUMPRODUCT(E37:S37,$E$91:$S$91)</f>
        <v>173</v>
      </c>
      <c t="str" s="5" r="V37">
        <f>IF((COUNTIF($T$3:$T$89,("="&amp;T37))=1),((COUNTIF($T$3:$T$89,("&gt;"&amp;T37))+1)&amp;""),(((COUNTIF($T$3:$T$89,("&gt;"&amp;T37))+1)&amp;"..")&amp;(COUNTIF($T$3:$T$89,("&gt;="&amp;T37)))))</f>
        <v>38..41</v>
      </c>
      <c s="29" r="W37"/>
      <c s="29" r="X37"/>
      <c s="29" r="Y37"/>
      <c s="29" r="Z37"/>
      <c s="29" r="AA37"/>
      <c s="29" r="AB37"/>
      <c s="29" r="AC37"/>
      <c s="29" r="AD37"/>
      <c s="29" r="AE37"/>
      <c s="29" r="AF37">
        <v>1</v>
      </c>
      <c s="29" r="AG37">
        <v>1</v>
      </c>
      <c s="29" r="AH37"/>
      <c s="29" r="AI37"/>
      <c s="29" r="AJ37">
        <v>1</v>
      </c>
      <c s="29" r="AK37">
        <v>1</v>
      </c>
      <c s="48" r="AL37">
        <f>COUNTIF(W37:AK37,"&gt;0")+(AM37/10000)</f>
        <v>4.0172</v>
      </c>
      <c s="48" r="AM37">
        <f>SUMPRODUCT(W37:AK37,$W$91:$AK$91)</f>
        <v>172</v>
      </c>
      <c t="str" s="5" r="AN37">
        <f>IF((COUNTIF($AL$3:$AL$89,("="&amp;AL37))=1),((COUNTIF($AL$3:$AL$89,("&gt;"&amp;AL37))+1)&amp;""),(((COUNTIF($AL$3:$AL$89,("&gt;"&amp;AL37))+1)&amp;"..")&amp;(COUNTIF($AL$3:$AL$89,("&gt;="&amp;AL37)))))</f>
        <v>36..37</v>
      </c>
      <c s="26" r="AO37">
        <f>T37+AL37</f>
        <v>11.0345</v>
      </c>
      <c s="26" r="AP37">
        <f>U37+AM37</f>
        <v>345</v>
      </c>
      <c t="str" s="5" r="AQ37">
        <f>IF((COUNTIF($AO$3:$AO$89,("="&amp;AO37))=1),((COUNTIF($AO$3:$AO$89,("&gt;"&amp;AO37))+1)&amp;""),(((COUNTIF($AO$3:$AO$89,("&gt;"&amp;AO37))+1)&amp;"..")&amp;(COUNTIF($AO$3:$AO$89,("&gt;="&amp;AO37)))))</f>
        <v>35</v>
      </c>
      <c s="43" r="AR37"/>
      <c s="12" r="AS37">
        <f>IF(OR(AND((B37=""),(C37&lt;&gt;"")),AND((B37&lt;&gt;""),(C37=""))),0,1)</f>
        <v>1</v>
      </c>
      <c s="25" r="AT37">
        <f>IF(OR(AND((B37&lt;&gt;""),(D37="")),AND((B37=""),(D37&lt;&gt;""))),0,1)</f>
        <v>1</v>
      </c>
      <c s="13" r="AU37"/>
    </row>
    <row ht="12.75" r="38" customHeight="1">
      <c s="44" r="A38">
        <v>36</v>
      </c>
      <c t="s" s="47" r="B38">
        <v>100</v>
      </c>
      <c t="s" s="33" r="C38">
        <v>45</v>
      </c>
      <c t="s" s="33" r="D38">
        <v>71</v>
      </c>
      <c s="29" r="E38">
        <v>1</v>
      </c>
      <c s="29" r="F38"/>
      <c s="29" r="G38"/>
      <c s="29" r="H38"/>
      <c s="29" r="I38">
        <v>1</v>
      </c>
      <c s="29" r="J38"/>
      <c s="29" r="K38"/>
      <c s="29" r="L38">
        <v>1</v>
      </c>
      <c s="29" r="M38"/>
      <c s="29" r="N38">
        <v>1</v>
      </c>
      <c s="29" r="O38">
        <v>1</v>
      </c>
      <c s="29" r="P38"/>
      <c s="29" r="Q38"/>
      <c s="29" r="R38">
        <v>1</v>
      </c>
      <c s="29" r="S38">
        <v>1</v>
      </c>
      <c s="48" r="T38">
        <f>COUNTIF(E38:S38,"&gt;0")+(U38/10000)</f>
        <v>7.0173</v>
      </c>
      <c s="48" r="U38">
        <f>SUMPRODUCT(E38:S38,$E$91:$S$91)</f>
        <v>173</v>
      </c>
      <c t="str" s="5" r="V38">
        <f>IF((COUNTIF($T$3:$T$89,("="&amp;T38))=1),((COUNTIF($T$3:$T$89,("&gt;"&amp;T38))+1)&amp;""),(((COUNTIF($T$3:$T$89,("&gt;"&amp;T38))+1)&amp;"..")&amp;(COUNTIF($T$3:$T$89,("&gt;="&amp;T38)))))</f>
        <v>38..41</v>
      </c>
      <c s="29" r="W38"/>
      <c s="29" r="X38"/>
      <c s="29" r="Y38"/>
      <c s="29" r="Z38"/>
      <c s="29" r="AA38"/>
      <c s="29" r="AB38"/>
      <c s="29" r="AC38"/>
      <c s="29" r="AD38"/>
      <c s="29" r="AE38"/>
      <c s="29" r="AF38"/>
      <c s="29" r="AG38">
        <v>1</v>
      </c>
      <c s="29" r="AH38"/>
      <c s="29" r="AI38">
        <v>1</v>
      </c>
      <c s="29" r="AJ38">
        <v>1</v>
      </c>
      <c s="29" r="AK38">
        <v>1</v>
      </c>
      <c s="48" r="AL38">
        <f>COUNTIF(W38:AK38,"&gt;0")+(AM38/10000)</f>
        <v>4.014</v>
      </c>
      <c s="48" r="AM38">
        <f>SUMPRODUCT(W38:AK38,$W$91:$AK$91)</f>
        <v>140</v>
      </c>
      <c t="str" s="5" r="AN38">
        <f>IF((COUNTIF($AL$3:$AL$89,("="&amp;AL38))=1),((COUNTIF($AL$3:$AL$89,("&gt;"&amp;AL38))+1)&amp;""),(((COUNTIF($AL$3:$AL$89,("&gt;"&amp;AL38))+1)&amp;"..")&amp;(COUNTIF($AL$3:$AL$89,("&gt;="&amp;AL38)))))</f>
        <v>40..43</v>
      </c>
      <c s="26" r="AO38">
        <f>T38+AL38</f>
        <v>11.0313</v>
      </c>
      <c s="26" r="AP38">
        <f>U38+AM38</f>
        <v>313</v>
      </c>
      <c t="str" s="5" r="AQ38">
        <f>IF((COUNTIF($AO$3:$AO$89,("="&amp;AO38))=1),((COUNTIF($AO$3:$AO$89,("&gt;"&amp;AO38))+1)&amp;""),(((COUNTIF($AO$3:$AO$89,("&gt;"&amp;AO38))+1)&amp;"..")&amp;(COUNTIF($AO$3:$AO$89,("&gt;="&amp;AO38)))))</f>
        <v>36</v>
      </c>
      <c s="43" r="AR38"/>
      <c s="12" r="AS38">
        <f>IF(OR(AND((B38=""),(C38&lt;&gt;"")),AND((B38&lt;&gt;""),(C38=""))),0,1)</f>
        <v>1</v>
      </c>
      <c s="25" r="AT38">
        <f>IF(OR(AND((B38&lt;&gt;""),(D38="")),AND((B38=""),(D38&lt;&gt;""))),0,1)</f>
        <v>1</v>
      </c>
      <c s="13" r="AU38"/>
    </row>
    <row ht="12.75" r="39" customHeight="1">
      <c s="44" r="A39">
        <v>37</v>
      </c>
      <c t="s" s="47" r="B39">
        <v>35</v>
      </c>
      <c t="s" s="33" r="C39">
        <v>36</v>
      </c>
      <c t="s" s="33" r="D39">
        <v>18</v>
      </c>
      <c s="29" r="E39"/>
      <c s="29" r="F39"/>
      <c s="29" r="G39"/>
      <c s="29" r="H39"/>
      <c s="29" r="I39"/>
      <c s="29" r="J39"/>
      <c s="29" r="K39"/>
      <c s="29" r="L39">
        <v>1</v>
      </c>
      <c s="29" r="M39"/>
      <c s="29" r="N39">
        <v>1</v>
      </c>
      <c s="29" r="O39">
        <v>1</v>
      </c>
      <c s="29" r="P39"/>
      <c s="29" r="Q39">
        <v>1</v>
      </c>
      <c s="29" r="R39"/>
      <c s="29" r="S39">
        <v>1</v>
      </c>
      <c s="48" r="T39">
        <f>COUNTIF(E39:S39,"&gt;0")+(U39/10000)</f>
        <v>5.0139</v>
      </c>
      <c s="48" r="U39">
        <f>SUMPRODUCT(E39:S39,$E$91:$S$91)</f>
        <v>139</v>
      </c>
      <c t="str" s="5" r="V39">
        <f>IF((COUNTIF($T$3:$T$89,("="&amp;T39))=1),((COUNTIF($T$3:$T$89,("&gt;"&amp;T39))+1)&amp;""),(((COUNTIF($T$3:$T$89,("&gt;"&amp;T39))+1)&amp;"..")&amp;(COUNTIF($T$3:$T$89,("&gt;="&amp;T39)))))</f>
        <v>56</v>
      </c>
      <c s="29" r="W39">
        <v>1</v>
      </c>
      <c s="29" r="X39"/>
      <c s="29" r="Y39"/>
      <c s="29" r="Z39"/>
      <c s="29" r="AA39"/>
      <c s="29" r="AB39"/>
      <c s="29" r="AC39"/>
      <c s="29" r="AD39">
        <v>1</v>
      </c>
      <c s="29" r="AE39"/>
      <c s="29" r="AF39"/>
      <c s="29" r="AG39">
        <v>1</v>
      </c>
      <c s="29" r="AH39"/>
      <c s="29" r="AI39">
        <v>1</v>
      </c>
      <c s="29" r="AJ39">
        <v>1</v>
      </c>
      <c s="29" r="AK39"/>
      <c s="48" r="AL39">
        <f>COUNTIF(W39:AK39,"&gt;0")+(AM39/10000)</f>
        <v>5.026</v>
      </c>
      <c s="48" r="AM39">
        <f>SUMPRODUCT(W39:AK39,$W$91:$AK$91)</f>
        <v>260</v>
      </c>
      <c t="str" s="5" r="AN39">
        <f>IF((COUNTIF($AL$3:$AL$89,("="&amp;AL39))=1),((COUNTIF($AL$3:$AL$89,("&gt;"&amp;AL39))+1)&amp;""),(((COUNTIF($AL$3:$AL$89,("&gt;"&amp;AL39))+1)&amp;"..")&amp;(COUNTIF($AL$3:$AL$89,("&gt;="&amp;AL39)))))</f>
        <v>18</v>
      </c>
      <c s="26" r="AO39">
        <f>T39+AL39</f>
        <v>10.0399</v>
      </c>
      <c s="26" r="AP39">
        <f>U39+AM39</f>
        <v>399</v>
      </c>
      <c t="str" s="5" r="AQ39">
        <f>IF((COUNTIF($AO$3:$AO$89,("="&amp;AO39))=1),((COUNTIF($AO$3:$AO$89,("&gt;"&amp;AO39))+1)&amp;""),(((COUNTIF($AO$3:$AO$89,("&gt;"&amp;AO39))+1)&amp;"..")&amp;(COUNTIF($AO$3:$AO$89,("&gt;="&amp;AO39)))))</f>
        <v>37</v>
      </c>
      <c s="43" r="AR39"/>
      <c s="12" r="AS39">
        <f>IF(OR(AND((B39=""),(C39&lt;&gt;"")),AND((B39&lt;&gt;""),(C39=""))),0,1)</f>
        <v>1</v>
      </c>
      <c s="25" r="AT39">
        <f>IF(OR(AND((B39&lt;&gt;""),(D39="")),AND((B39=""),(D39&lt;&gt;""))),0,1)</f>
        <v>1</v>
      </c>
      <c s="13" r="AU39"/>
    </row>
    <row ht="12.75" r="40" customHeight="1">
      <c s="44" r="A40">
        <v>38</v>
      </c>
      <c t="s" s="47" r="B40">
        <v>101</v>
      </c>
      <c t="s" s="33" r="C40">
        <v>28</v>
      </c>
      <c t="s" s="33" r="D40">
        <v>71</v>
      </c>
      <c s="29" r="E40">
        <v>1</v>
      </c>
      <c s="29" r="F40"/>
      <c s="29" r="G40"/>
      <c s="29" r="H40"/>
      <c s="29" r="I40">
        <v>1</v>
      </c>
      <c s="29" r="J40"/>
      <c s="29" r="K40"/>
      <c s="29" r="L40"/>
      <c s="29" r="M40"/>
      <c s="29" r="N40">
        <v>1</v>
      </c>
      <c s="29" r="O40"/>
      <c s="29" r="P40"/>
      <c s="29" r="Q40"/>
      <c s="29" r="R40">
        <v>1</v>
      </c>
      <c s="29" r="S40">
        <v>1</v>
      </c>
      <c s="48" r="T40">
        <f>COUNTIF(E40:S40,"&gt;0")+(U40/10000)</f>
        <v>5.012</v>
      </c>
      <c s="48" r="U40">
        <f>SUMPRODUCT(E40:S40,$E$91:$S$91)</f>
        <v>120</v>
      </c>
      <c t="str" s="5" r="V40">
        <f>IF((COUNTIF($T$3:$T$89,("="&amp;T40))=1),((COUNTIF($T$3:$T$89,("&gt;"&amp;T40))+1)&amp;""),(((COUNTIF($T$3:$T$89,("&gt;"&amp;T40))+1)&amp;"..")&amp;(COUNTIF($T$3:$T$89,("&gt;="&amp;T40)))))</f>
        <v>59..60</v>
      </c>
      <c s="29" r="W40"/>
      <c s="29" r="X40"/>
      <c s="29" r="Y40"/>
      <c s="29" r="Z40">
        <v>1</v>
      </c>
      <c s="29" r="AA40"/>
      <c s="29" r="AB40"/>
      <c s="29" r="AC40"/>
      <c s="29" r="AD40">
        <v>1</v>
      </c>
      <c s="29" r="AE40"/>
      <c s="29" r="AF40"/>
      <c s="29" r="AG40">
        <v>1</v>
      </c>
      <c s="29" r="AH40"/>
      <c s="29" r="AI40">
        <v>1</v>
      </c>
      <c s="29" r="AJ40">
        <v>1</v>
      </c>
      <c s="29" r="AK40"/>
      <c s="48" r="AL40">
        <f>COUNTIF(W40:AK40,"&gt;0")+(AM40/10000)</f>
        <v>5.025</v>
      </c>
      <c s="48" r="AM40">
        <f>SUMPRODUCT(W40:AK40,$W$91:$AK$91)</f>
        <v>250</v>
      </c>
      <c t="str" s="5" r="AN40">
        <f>IF((COUNTIF($AL$3:$AL$89,("="&amp;AL40))=1),((COUNTIF($AL$3:$AL$89,("&gt;"&amp;AL40))+1)&amp;""),(((COUNTIF($AL$3:$AL$89,("&gt;"&amp;AL40))+1)&amp;"..")&amp;(COUNTIF($AL$3:$AL$89,("&gt;="&amp;AL40)))))</f>
        <v>20</v>
      </c>
      <c s="26" r="AO40">
        <f>T40+AL40</f>
        <v>10.037</v>
      </c>
      <c s="26" r="AP40">
        <f>U40+AM40</f>
        <v>370</v>
      </c>
      <c t="str" s="5" r="AQ40">
        <f>IF((COUNTIF($AO$3:$AO$89,("="&amp;AO40))=1),((COUNTIF($AO$3:$AO$89,("&gt;"&amp;AO40))+1)&amp;""),(((COUNTIF($AO$3:$AO$89,("&gt;"&amp;AO40))+1)&amp;"..")&amp;(COUNTIF($AO$3:$AO$89,("&gt;="&amp;AO40)))))</f>
        <v>38</v>
      </c>
      <c s="43" r="AR40"/>
      <c s="12" r="AS40">
        <f>IF(OR(AND((B40=""),(C40&lt;&gt;"")),AND((B40&lt;&gt;""),(C40=""))),0,1)</f>
        <v>1</v>
      </c>
      <c s="25" r="AT40">
        <f>IF(OR(AND((B40&lt;&gt;""),(D40="")),AND((B40=""),(D40&lt;&gt;""))),0,1)</f>
        <v>1</v>
      </c>
      <c s="13" r="AU40"/>
    </row>
    <row ht="12.75" r="41" customHeight="1">
      <c s="44" r="A41">
        <v>39</v>
      </c>
      <c t="s" s="47" r="B41">
        <v>102</v>
      </c>
      <c t="s" s="33" r="C41">
        <v>20</v>
      </c>
      <c t="s" s="33" r="D41">
        <v>71</v>
      </c>
      <c s="29" r="E41">
        <v>1</v>
      </c>
      <c s="29" r="F41"/>
      <c s="29" r="G41"/>
      <c s="29" r="H41"/>
      <c s="29" r="I41">
        <v>1</v>
      </c>
      <c s="29" r="J41"/>
      <c s="29" r="K41"/>
      <c s="29" r="L41">
        <v>1</v>
      </c>
      <c s="29" r="M41"/>
      <c s="29" r="N41">
        <v>1</v>
      </c>
      <c s="29" r="O41"/>
      <c s="29" r="P41"/>
      <c s="29" r="Q41">
        <v>1</v>
      </c>
      <c s="29" r="R41">
        <v>1</v>
      </c>
      <c s="29" r="S41">
        <v>1</v>
      </c>
      <c s="48" r="T41">
        <f>COUNTIF(E41:S41,"&gt;0")+(U41/10000)</f>
        <v>7.0187</v>
      </c>
      <c s="48" r="U41">
        <f>SUMPRODUCT(E41:S41,$E$91:$S$91)</f>
        <v>187</v>
      </c>
      <c t="str" s="5" r="V41">
        <f>IF((COUNTIF($T$3:$T$89,("="&amp;T41))=1),((COUNTIF($T$3:$T$89,("&gt;"&amp;T41))+1)&amp;""),(((COUNTIF($T$3:$T$89,("&gt;"&amp;T41))+1)&amp;"..")&amp;(COUNTIF($T$3:$T$89,("&gt;="&amp;T41)))))</f>
        <v>33..35</v>
      </c>
      <c s="29" r="W41"/>
      <c s="29" r="X41"/>
      <c s="29" r="Y41"/>
      <c s="29" r="Z41"/>
      <c s="29" r="AA41"/>
      <c s="29" r="AB41"/>
      <c s="29" r="AC41">
        <v>1</v>
      </c>
      <c s="29" r="AD41"/>
      <c s="29" r="AE41"/>
      <c s="29" r="AF41"/>
      <c s="29" r="AG41"/>
      <c s="29" r="AH41"/>
      <c s="29" r="AI41">
        <v>1</v>
      </c>
      <c s="29" r="AJ41">
        <v>1</v>
      </c>
      <c s="29" r="AK41"/>
      <c s="48" r="AL41">
        <f>COUNTIF(W41:AK41,"&gt;0")+(AM41/10000)</f>
        <v>3.0139</v>
      </c>
      <c s="48" r="AM41">
        <f>SUMPRODUCT(W41:AK41,$W$91:$AK$91)</f>
        <v>139</v>
      </c>
      <c t="str" s="5" r="AN41">
        <f>IF((COUNTIF($AL$3:$AL$89,("="&amp;AL41))=1),((COUNTIF($AL$3:$AL$89,("&gt;"&amp;AL41))+1)&amp;""),(((COUNTIF($AL$3:$AL$89,("&gt;"&amp;AL41))+1)&amp;"..")&amp;(COUNTIF($AL$3:$AL$89,("&gt;="&amp;AL41)))))</f>
        <v>47..48</v>
      </c>
      <c s="26" r="AO41">
        <f>T41+AL41</f>
        <v>10.0326</v>
      </c>
      <c s="26" r="AP41">
        <f>U41+AM41</f>
        <v>326</v>
      </c>
      <c t="str" s="5" r="AQ41">
        <f>IF((COUNTIF($AO$3:$AO$89,("="&amp;AO41))=1),((COUNTIF($AO$3:$AO$89,("&gt;"&amp;AO41))+1)&amp;""),(((COUNTIF($AO$3:$AO$89,("&gt;"&amp;AO41))+1)&amp;"..")&amp;(COUNTIF($AO$3:$AO$89,("&gt;="&amp;AO41)))))</f>
        <v>39</v>
      </c>
      <c s="43" r="AR41"/>
      <c s="12" r="AS41">
        <f>IF(OR(AND((B41=""),(C41&lt;&gt;"")),AND((B41&lt;&gt;""),(C41=""))),0,1)</f>
        <v>1</v>
      </c>
      <c s="25" r="AT41">
        <f>IF(OR(AND((B41&lt;&gt;""),(D41="")),AND((B41=""),(D41&lt;&gt;""))),0,1)</f>
        <v>1</v>
      </c>
      <c s="13" r="AU41"/>
    </row>
    <row ht="12.75" r="42" customHeight="1">
      <c s="44" r="A42">
        <v>40</v>
      </c>
      <c t="s" s="47" r="B42">
        <v>37</v>
      </c>
      <c t="s" s="33" r="C42">
        <v>20</v>
      </c>
      <c t="s" s="33" r="D42">
        <v>18</v>
      </c>
      <c s="29" r="E42">
        <v>1</v>
      </c>
      <c s="29" r="F42"/>
      <c s="29" r="G42"/>
      <c s="29" r="H42"/>
      <c s="29" r="I42"/>
      <c s="29" r="J42"/>
      <c s="29" r="K42"/>
      <c s="29" r="L42">
        <v>1</v>
      </c>
      <c s="29" r="M42">
        <v>1</v>
      </c>
      <c s="29" r="N42">
        <v>1</v>
      </c>
      <c s="29" r="O42">
        <v>1</v>
      </c>
      <c s="29" r="P42"/>
      <c s="29" r="Q42">
        <v>1</v>
      </c>
      <c s="29" r="R42">
        <v>1</v>
      </c>
      <c s="29" r="S42">
        <v>1</v>
      </c>
      <c s="48" r="T42">
        <f>COUNTIF(E42:S42,"&gt;0")+(U42/10000)</f>
        <v>8.0262</v>
      </c>
      <c s="48" r="U42">
        <f>SUMPRODUCT(E42:S42,$E$91:$S$91)</f>
        <v>262</v>
      </c>
      <c t="str" s="5" r="V42">
        <f>IF((COUNTIF($T$3:$T$89,("="&amp;T42))=1),((COUNTIF($T$3:$T$89,("&gt;"&amp;T42))+1)&amp;""),(((COUNTIF($T$3:$T$89,("&gt;"&amp;T42))+1)&amp;"..")&amp;(COUNTIF($T$3:$T$89,("&gt;="&amp;T42)))))</f>
        <v>19</v>
      </c>
      <c s="29" r="W42"/>
      <c s="29" r="X42"/>
      <c s="29" r="Y42"/>
      <c s="29" r="Z42"/>
      <c s="29" r="AA42"/>
      <c s="29" r="AB42"/>
      <c s="29" r="AC42"/>
      <c s="29" r="AD42"/>
      <c s="29" r="AE42"/>
      <c s="29" r="AF42"/>
      <c s="29" r="AG42">
        <v>1</v>
      </c>
      <c s="29" r="AH42"/>
      <c s="29" r="AI42"/>
      <c s="29" r="AJ42">
        <v>1</v>
      </c>
      <c s="29" r="AK42"/>
      <c s="48" r="AL42">
        <f>COUNTIF(W42:AK42,"&gt;0")+(AM42/10000)</f>
        <v>2.0055</v>
      </c>
      <c s="48" r="AM42">
        <f>SUMPRODUCT(W42:AK42,$W$91:$AK$91)</f>
        <v>55</v>
      </c>
      <c t="str" s="5" r="AN42">
        <f>IF((COUNTIF($AL$3:$AL$89,("="&amp;AL42))=1),((COUNTIF($AL$3:$AL$89,("&gt;"&amp;AL42))+1)&amp;""),(((COUNTIF($AL$3:$AL$89,("&gt;"&amp;AL42))+1)&amp;"..")&amp;(COUNTIF($AL$3:$AL$89,("&gt;="&amp;AL42)))))</f>
        <v>68..73</v>
      </c>
      <c s="26" r="AO42">
        <f>T42+AL42</f>
        <v>10.0317</v>
      </c>
      <c s="26" r="AP42">
        <f>U42+AM42</f>
        <v>317</v>
      </c>
      <c t="str" s="5" r="AQ42">
        <f>IF((COUNTIF($AO$3:$AO$89,("="&amp;AO42))=1),((COUNTIF($AO$3:$AO$89,("&gt;"&amp;AO42))+1)&amp;""),(((COUNTIF($AO$3:$AO$89,("&gt;"&amp;AO42))+1)&amp;"..")&amp;(COUNTIF($AO$3:$AO$89,("&gt;="&amp;AO42)))))</f>
        <v>40</v>
      </c>
      <c s="43" r="AR42"/>
      <c s="12" r="AS42">
        <f>IF(OR(AND((B42=""),(C42&lt;&gt;"")),AND((B42&lt;&gt;""),(C42=""))),0,1)</f>
        <v>1</v>
      </c>
      <c s="25" r="AT42">
        <f>IF(OR(AND((B42&lt;&gt;""),(D42="")),AND((B42=""),(D42&lt;&gt;""))),0,1)</f>
        <v>1</v>
      </c>
      <c s="13" r="AU42"/>
    </row>
    <row ht="12.75" r="43" customHeight="1">
      <c s="44" r="A43">
        <v>41</v>
      </c>
      <c t="s" s="47" r="B43">
        <v>103</v>
      </c>
      <c t="s" s="33" r="C43">
        <v>28</v>
      </c>
      <c t="s" s="33" r="D43">
        <v>71</v>
      </c>
      <c s="29" r="E43">
        <v>1</v>
      </c>
      <c s="29" r="F43"/>
      <c s="29" r="G43"/>
      <c s="29" r="H43"/>
      <c s="29" r="I43">
        <v>1</v>
      </c>
      <c s="29" r="J43"/>
      <c s="29" r="K43"/>
      <c s="29" r="L43">
        <v>1</v>
      </c>
      <c s="29" r="M43"/>
      <c s="29" r="N43">
        <v>1</v>
      </c>
      <c s="29" r="O43">
        <v>1</v>
      </c>
      <c s="29" r="P43"/>
      <c s="29" r="Q43"/>
      <c s="29" r="R43"/>
      <c s="29" r="S43">
        <v>1</v>
      </c>
      <c s="48" r="T43">
        <f>COUNTIF(E43:S43,"&gt;0")+(U43/10000)</f>
        <v>6.0125</v>
      </c>
      <c s="48" r="U43">
        <f>SUMPRODUCT(E43:S43,$E$91:$S$91)</f>
        <v>125</v>
      </c>
      <c t="str" s="5" r="V43">
        <f>IF((COUNTIF($T$3:$T$89,("="&amp;T43))=1),((COUNTIF($T$3:$T$89,("&gt;"&amp;T43))+1)&amp;""),(((COUNTIF($T$3:$T$89,("&gt;"&amp;T43))+1)&amp;"..")&amp;(COUNTIF($T$3:$T$89,("&gt;="&amp;T43)))))</f>
        <v>51</v>
      </c>
      <c s="29" r="W43"/>
      <c s="29" r="X43">
        <v>1</v>
      </c>
      <c s="29" r="Y43"/>
      <c s="29" r="Z43"/>
      <c s="29" r="AA43"/>
      <c s="29" r="AB43"/>
      <c s="29" r="AC43"/>
      <c s="29" r="AD43"/>
      <c s="29" r="AE43"/>
      <c s="29" r="AF43"/>
      <c s="29" r="AG43">
        <v>1</v>
      </c>
      <c s="29" r="AH43"/>
      <c s="29" r="AI43">
        <v>1</v>
      </c>
      <c s="29" r="AJ43">
        <v>1</v>
      </c>
      <c s="29" r="AK43"/>
      <c s="48" r="AL43">
        <f>COUNTIF(W43:AK43,"&gt;0")+(AM43/10000)</f>
        <v>4.0179</v>
      </c>
      <c s="48" r="AM43">
        <f>SUMPRODUCT(W43:AK43,$W$91:$AK$91)</f>
        <v>179</v>
      </c>
      <c t="str" s="5" r="AN43">
        <f>IF((COUNTIF($AL$3:$AL$89,("="&amp;AL43))=1),((COUNTIF($AL$3:$AL$89,("&gt;"&amp;AL43))+1)&amp;""),(((COUNTIF($AL$3:$AL$89,("&gt;"&amp;AL43))+1)&amp;"..")&amp;(COUNTIF($AL$3:$AL$89,("&gt;="&amp;AL43)))))</f>
        <v>34</v>
      </c>
      <c s="26" r="AO43">
        <f>T43+AL43</f>
        <v>10.0304</v>
      </c>
      <c s="26" r="AP43">
        <f>U43+AM43</f>
        <v>304</v>
      </c>
      <c t="str" s="5" r="AQ43">
        <f>IF((COUNTIF($AO$3:$AO$89,("="&amp;AO43))=1),((COUNTIF($AO$3:$AO$89,("&gt;"&amp;AO43))+1)&amp;""),(((COUNTIF($AO$3:$AO$89,("&gt;"&amp;AO43))+1)&amp;"..")&amp;(COUNTIF($AO$3:$AO$89,("&gt;="&amp;AO43)))))</f>
        <v>41</v>
      </c>
      <c s="43" r="AR43"/>
      <c s="12" r="AS43">
        <f>IF(OR(AND((B43=""),(C43&lt;&gt;"")),AND((B43&lt;&gt;""),(C43=""))),0,1)</f>
        <v>1</v>
      </c>
      <c s="25" r="AT43">
        <f>IF(OR(AND((B43&lt;&gt;""),(D43="")),AND((B43=""),(D43&lt;&gt;""))),0,1)</f>
        <v>1</v>
      </c>
      <c s="13" r="AU43"/>
    </row>
    <row ht="12.75" r="44" customHeight="1">
      <c s="44" r="A44">
        <v>42</v>
      </c>
      <c t="s" s="47" r="B44">
        <v>38</v>
      </c>
      <c t="s" s="33" r="C44">
        <v>20</v>
      </c>
      <c t="s" s="33" r="D44">
        <v>18</v>
      </c>
      <c s="29" r="E44">
        <v>1</v>
      </c>
      <c s="29" r="F44"/>
      <c s="29" r="G44"/>
      <c s="29" r="H44"/>
      <c s="29" r="I44">
        <v>1</v>
      </c>
      <c s="29" r="J44"/>
      <c s="29" r="K44"/>
      <c s="29" r="L44">
        <v>1</v>
      </c>
      <c s="29" r="M44">
        <v>1</v>
      </c>
      <c s="29" r="N44">
        <v>1</v>
      </c>
      <c s="29" r="O44">
        <v>1</v>
      </c>
      <c s="29" r="P44"/>
      <c s="29" r="Q44"/>
      <c s="29" r="R44"/>
      <c s="29" r="S44">
        <v>1</v>
      </c>
      <c s="48" r="T44">
        <f>COUNTIF(E44:S44,"&gt;0")+(U44/10000)</f>
        <v>7.0183</v>
      </c>
      <c s="48" r="U44">
        <f>SUMPRODUCT(E44:S44,$E$91:$S$91)</f>
        <v>183</v>
      </c>
      <c t="str" s="5" r="V44">
        <f>IF((COUNTIF($T$3:$T$89,("="&amp;T44))=1),((COUNTIF($T$3:$T$89,("&gt;"&amp;T44))+1)&amp;""),(((COUNTIF($T$3:$T$89,("&gt;"&amp;T44))+1)&amp;"..")&amp;(COUNTIF($T$3:$T$89,("&gt;="&amp;T44)))))</f>
        <v>36</v>
      </c>
      <c s="29" r="W44"/>
      <c s="29" r="X44"/>
      <c s="29" r="Y44"/>
      <c s="29" r="Z44"/>
      <c s="29" r="AA44"/>
      <c s="29" r="AB44"/>
      <c s="29" r="AC44"/>
      <c s="29" r="AD44"/>
      <c s="29" r="AE44"/>
      <c s="29" r="AF44"/>
      <c s="29" r="AG44">
        <v>1</v>
      </c>
      <c s="29" r="AH44"/>
      <c s="29" r="AI44"/>
      <c s="29" r="AJ44">
        <v>1</v>
      </c>
      <c s="29" r="AK44">
        <v>1</v>
      </c>
      <c s="48" r="AL44">
        <f>COUNTIF(W44:AK44,"&gt;0")+(AM44/10000)</f>
        <v>3.0094</v>
      </c>
      <c s="48" r="AM44">
        <f>SUMPRODUCT(W44:AK44,$W$91:$AK$91)</f>
        <v>94</v>
      </c>
      <c t="str" s="5" r="AN44">
        <f>IF((COUNTIF($AL$3:$AL$89,("="&amp;AL44))=1),((COUNTIF($AL$3:$AL$89,("&gt;"&amp;AL44))+1)&amp;""),(((COUNTIF($AL$3:$AL$89,("&gt;"&amp;AL44))+1)&amp;"..")&amp;(COUNTIF($AL$3:$AL$89,("&gt;="&amp;AL44)))))</f>
        <v>52..54</v>
      </c>
      <c s="26" r="AO44">
        <f>T44+AL44</f>
        <v>10.0277</v>
      </c>
      <c s="26" r="AP44">
        <f>U44+AM44</f>
        <v>277</v>
      </c>
      <c t="str" s="5" r="AQ44">
        <f>IF((COUNTIF($AO$3:$AO$89,("="&amp;AO44))=1),((COUNTIF($AO$3:$AO$89,("&gt;"&amp;AO44))+1)&amp;""),(((COUNTIF($AO$3:$AO$89,("&gt;"&amp;AO44))+1)&amp;"..")&amp;(COUNTIF($AO$3:$AO$89,("&gt;="&amp;AO44)))))</f>
        <v>42</v>
      </c>
      <c s="43" r="AR44"/>
      <c s="12" r="AS44">
        <f>IF(OR(AND((B44=""),(C44&lt;&gt;"")),AND((B44&lt;&gt;""),(C44=""))),0,1)</f>
        <v>1</v>
      </c>
      <c s="25" r="AT44">
        <f>IF(OR(AND((B44&lt;&gt;""),(D44="")),AND((B44=""),(D44&lt;&gt;""))),0,1)</f>
        <v>1</v>
      </c>
      <c s="13" r="AU44"/>
    </row>
    <row ht="12.75" r="45" customHeight="1">
      <c s="44" r="A45">
        <v>43</v>
      </c>
      <c t="s" s="47" r="B45">
        <v>104</v>
      </c>
      <c t="s" s="33" r="C45">
        <v>36</v>
      </c>
      <c t="s" s="33" r="D45">
        <v>71</v>
      </c>
      <c s="29" r="E45">
        <v>1</v>
      </c>
      <c s="29" r="F45">
        <v>1</v>
      </c>
      <c s="29" r="G45"/>
      <c s="29" r="H45"/>
      <c s="29" r="I45"/>
      <c s="29" r="J45"/>
      <c s="29" r="K45"/>
      <c s="29" r="L45">
        <v>1</v>
      </c>
      <c s="29" r="M45">
        <v>1</v>
      </c>
      <c s="29" r="N45"/>
      <c s="29" r="O45">
        <v>1</v>
      </c>
      <c s="29" r="P45"/>
      <c s="29" r="Q45"/>
      <c s="29" r="R45"/>
      <c s="29" r="S45">
        <v>1</v>
      </c>
      <c s="48" r="T45">
        <f>COUNTIF(E45:S45,"&gt;0")+(U45/10000)</f>
        <v>6.0205</v>
      </c>
      <c s="48" r="U45">
        <f>SUMPRODUCT(E45:S45,$E$91:$S$91)</f>
        <v>205</v>
      </c>
      <c t="str" s="5" r="V45">
        <f>IF((COUNTIF($T$3:$T$89,("="&amp;T45))=1),((COUNTIF($T$3:$T$89,("&gt;"&amp;T45))+1)&amp;""),(((COUNTIF($T$3:$T$89,("&gt;"&amp;T45))+1)&amp;"..")&amp;(COUNTIF($T$3:$T$89,("&gt;="&amp;T45)))))</f>
        <v>42</v>
      </c>
      <c s="29" r="W45"/>
      <c s="29" r="X45"/>
      <c s="29" r="Y45"/>
      <c s="29" r="Z45">
        <v>1</v>
      </c>
      <c s="29" r="AA45"/>
      <c s="29" r="AB45"/>
      <c s="29" r="AC45"/>
      <c s="29" r="AD45"/>
      <c s="29" r="AE45"/>
      <c s="29" r="AF45"/>
      <c s="29" r="AG45"/>
      <c s="29" r="AH45">
        <v>1</v>
      </c>
      <c s="29" r="AI45"/>
      <c s="29" r="AJ45">
        <v>1</v>
      </c>
      <c s="29" r="AK45"/>
      <c s="48" r="AL45">
        <f>COUNTIF(W45:AK45,"&gt;0")+(AM45/10000)</f>
        <v>3.0178</v>
      </c>
      <c s="48" r="AM45">
        <f>SUMPRODUCT(W45:AK45,$W$91:$AK$91)</f>
        <v>178</v>
      </c>
      <c t="str" s="5" r="AN45">
        <f>IF((COUNTIF($AL$3:$AL$89,("="&amp;AL45))=1),((COUNTIF($AL$3:$AL$89,("&gt;"&amp;AL45))+1)&amp;""),(((COUNTIF($AL$3:$AL$89,("&gt;"&amp;AL45))+1)&amp;"..")&amp;(COUNTIF($AL$3:$AL$89,("&gt;="&amp;AL45)))))</f>
        <v>45</v>
      </c>
      <c s="26" r="AO45">
        <f>T45+AL45</f>
        <v>9.0383</v>
      </c>
      <c s="26" r="AP45">
        <f>U45+AM45</f>
        <v>383</v>
      </c>
      <c t="str" s="5" r="AQ45">
        <f>IF((COUNTIF($AO$3:$AO$89,("="&amp;AO45))=1),((COUNTIF($AO$3:$AO$89,("&gt;"&amp;AO45))+1)&amp;""),(((COUNTIF($AO$3:$AO$89,("&gt;"&amp;AO45))+1)&amp;"..")&amp;(COUNTIF($AO$3:$AO$89,("&gt;="&amp;AO45)))))</f>
        <v>43</v>
      </c>
      <c s="43" r="AR45"/>
      <c s="12" r="AS45">
        <f>IF(OR(AND((B45=""),(C45&lt;&gt;"")),AND((B45&lt;&gt;""),(C45=""))),0,1)</f>
        <v>1</v>
      </c>
      <c s="25" r="AT45">
        <f>IF(OR(AND((B45&lt;&gt;""),(D45="")),AND((B45=""),(D45&lt;&gt;""))),0,1)</f>
        <v>1</v>
      </c>
      <c s="13" r="AU45"/>
    </row>
    <row ht="12.75" r="46" customHeight="1">
      <c s="44" r="A46">
        <v>44</v>
      </c>
      <c t="s" s="47" r="B46">
        <v>105</v>
      </c>
      <c t="s" s="33" r="C46">
        <v>20</v>
      </c>
      <c t="s" s="33" r="D46">
        <v>71</v>
      </c>
      <c s="29" r="E46">
        <v>1</v>
      </c>
      <c s="29" r="F46"/>
      <c s="29" r="G46"/>
      <c s="29" r="H46"/>
      <c s="29" r="I46">
        <v>1</v>
      </c>
      <c s="29" r="J46"/>
      <c s="29" r="K46"/>
      <c s="29" r="L46">
        <v>1</v>
      </c>
      <c s="29" r="M46"/>
      <c s="29" r="N46">
        <v>1</v>
      </c>
      <c s="29" r="O46"/>
      <c s="29" r="P46"/>
      <c s="29" r="Q46">
        <v>1</v>
      </c>
      <c s="29" r="R46"/>
      <c s="29" r="S46">
        <v>1</v>
      </c>
      <c s="48" r="T46">
        <f>COUNTIF(E46:S46,"&gt;0")+(U46/10000)</f>
        <v>6.0139</v>
      </c>
      <c s="48" r="U46">
        <f>SUMPRODUCT(E46:S46,$E$91:$S$91)</f>
        <v>139</v>
      </c>
      <c t="str" s="5" r="V46">
        <f>IF((COUNTIF($T$3:$T$89,("="&amp;T46))=1),((COUNTIF($T$3:$T$89,("&gt;"&amp;T46))+1)&amp;""),(((COUNTIF($T$3:$T$89,("&gt;"&amp;T46))+1)&amp;"..")&amp;(COUNTIF($T$3:$T$89,("&gt;="&amp;T46)))))</f>
        <v>47..48</v>
      </c>
      <c s="29" r="W46"/>
      <c s="29" r="X46"/>
      <c s="29" r="Y46">
        <v>1</v>
      </c>
      <c s="29" r="Z46"/>
      <c s="29" r="AA46">
        <v>1</v>
      </c>
      <c s="29" r="AB46"/>
      <c s="29" r="AC46"/>
      <c s="29" r="AD46"/>
      <c s="29" r="AE46"/>
      <c s="29" r="AF46"/>
      <c s="29" r="AG46">
        <v>1</v>
      </c>
      <c s="29" r="AH46"/>
      <c s="29" r="AI46"/>
      <c s="29" r="AJ46"/>
      <c s="29" r="AK46"/>
      <c s="48" r="AL46">
        <f>COUNTIF(W46:AK46,"&gt;0")+(AM46/10000)</f>
        <v>3.0194</v>
      </c>
      <c s="48" r="AM46">
        <f>SUMPRODUCT(W46:AK46,$W$91:$AK$91)</f>
        <v>194</v>
      </c>
      <c t="str" s="5" r="AN46">
        <f>IF((COUNTIF($AL$3:$AL$89,("="&amp;AL46))=1),((COUNTIF($AL$3:$AL$89,("&gt;"&amp;AL46))+1)&amp;""),(((COUNTIF($AL$3:$AL$89,("&gt;"&amp;AL46))+1)&amp;"..")&amp;(COUNTIF($AL$3:$AL$89,("&gt;="&amp;AL46)))))</f>
        <v>44</v>
      </c>
      <c s="26" r="AO46">
        <f>T46+AL46</f>
        <v>9.0333</v>
      </c>
      <c s="26" r="AP46">
        <f>U46+AM46</f>
        <v>333</v>
      </c>
      <c t="str" s="5" r="AQ46">
        <f>IF((COUNTIF($AO$3:$AO$89,("="&amp;AO46))=1),((COUNTIF($AO$3:$AO$89,("&gt;"&amp;AO46))+1)&amp;""),(((COUNTIF($AO$3:$AO$89,("&gt;"&amp;AO46))+1)&amp;"..")&amp;(COUNTIF($AO$3:$AO$89,("&gt;="&amp;AO46)))))</f>
        <v>44</v>
      </c>
      <c s="43" r="AR46"/>
      <c s="12" r="AS46">
        <f>IF(OR(AND((B46=""),(C46&lt;&gt;"")),AND((B46&lt;&gt;""),(C46=""))),0,1)</f>
        <v>1</v>
      </c>
      <c s="25" r="AT46">
        <f>IF(OR(AND((B46&lt;&gt;""),(D46="")),AND((B46=""),(D46&lt;&gt;""))),0,1)</f>
        <v>1</v>
      </c>
      <c s="13" r="AU46"/>
    </row>
    <row ht="12.75" r="47" customHeight="1">
      <c s="44" r="A47">
        <v>45</v>
      </c>
      <c t="s" s="47" r="B47">
        <v>39</v>
      </c>
      <c t="s" s="33" r="C47">
        <v>26</v>
      </c>
      <c t="s" s="33" r="D47">
        <v>18</v>
      </c>
      <c s="29" r="E47"/>
      <c s="29" r="F47"/>
      <c s="29" r="G47"/>
      <c s="29" r="H47"/>
      <c s="29" r="I47">
        <v>1</v>
      </c>
      <c s="29" r="J47"/>
      <c s="29" r="K47"/>
      <c s="29" r="L47">
        <v>1</v>
      </c>
      <c s="29" r="M47"/>
      <c s="29" r="N47">
        <v>1</v>
      </c>
      <c s="29" r="O47"/>
      <c s="29" r="P47"/>
      <c s="29" r="Q47">
        <v>1</v>
      </c>
      <c s="29" r="R47"/>
      <c s="29" r="S47">
        <v>1</v>
      </c>
      <c s="48" r="T47">
        <f>COUNTIF(E47:S47,"&gt;0")+(U47/10000)</f>
        <v>5.0122</v>
      </c>
      <c s="48" r="U47">
        <f>SUMPRODUCT(E47:S47,$E$91:$S$91)</f>
        <v>122</v>
      </c>
      <c t="str" s="5" r="V47">
        <f>IF((COUNTIF($T$3:$T$89,("="&amp;T47))=1),((COUNTIF($T$3:$T$89,("&gt;"&amp;T47))+1)&amp;""),(((COUNTIF($T$3:$T$89,("&gt;"&amp;T47))+1)&amp;"..")&amp;(COUNTIF($T$3:$T$89,("&gt;="&amp;T47)))))</f>
        <v>58</v>
      </c>
      <c s="29" r="W47"/>
      <c s="29" r="X47"/>
      <c s="29" r="Y47"/>
      <c s="29" r="Z47"/>
      <c s="29" r="AA47"/>
      <c s="29" r="AB47"/>
      <c s="29" r="AC47">
        <v>1</v>
      </c>
      <c s="29" r="AD47"/>
      <c s="29" r="AE47"/>
      <c s="29" r="AF47"/>
      <c s="29" r="AG47">
        <v>1</v>
      </c>
      <c s="29" r="AH47"/>
      <c s="29" r="AI47">
        <v>1</v>
      </c>
      <c s="29" r="AJ47"/>
      <c s="29" r="AK47">
        <v>1</v>
      </c>
      <c s="48" r="AL47">
        <f>COUNTIF(W47:AK47,"&gt;0")+(AM47/10000)</f>
        <v>4.0191</v>
      </c>
      <c s="48" r="AM47">
        <f>SUMPRODUCT(W47:AK47,$W$91:$AK$91)</f>
        <v>191</v>
      </c>
      <c t="str" s="5" r="AN47">
        <f>IF((COUNTIF($AL$3:$AL$89,("="&amp;AL47))=1),((COUNTIF($AL$3:$AL$89,("&gt;"&amp;AL47))+1)&amp;""),(((COUNTIF($AL$3:$AL$89,("&gt;"&amp;AL47))+1)&amp;"..")&amp;(COUNTIF($AL$3:$AL$89,("&gt;="&amp;AL47)))))</f>
        <v>33</v>
      </c>
      <c s="26" r="AO47">
        <f>T47+AL47</f>
        <v>9.0313</v>
      </c>
      <c s="26" r="AP47">
        <f>U47+AM47</f>
        <v>313</v>
      </c>
      <c t="str" s="5" r="AQ47">
        <f>IF((COUNTIF($AO$3:$AO$89,("="&amp;AO47))=1),((COUNTIF($AO$3:$AO$89,("&gt;"&amp;AO47))+1)&amp;""),(((COUNTIF($AO$3:$AO$89,("&gt;"&amp;AO47))+1)&amp;"..")&amp;(COUNTIF($AO$3:$AO$89,("&gt;="&amp;AO47)))))</f>
        <v>45</v>
      </c>
      <c s="43" r="AR47"/>
      <c s="12" r="AS47">
        <f>IF(OR(AND((B47=""),(C47&lt;&gt;"")),AND((B47&lt;&gt;""),(C47=""))),0,1)</f>
        <v>1</v>
      </c>
      <c s="25" r="AT47">
        <f>IF(OR(AND((B47&lt;&gt;""),(D47="")),AND((B47=""),(D47&lt;&gt;""))),0,1)</f>
        <v>1</v>
      </c>
      <c s="13" r="AU47"/>
    </row>
    <row ht="12.75" r="48" customHeight="1">
      <c s="44" r="A48">
        <v>46</v>
      </c>
      <c t="s" s="47" r="B48">
        <v>106</v>
      </c>
      <c t="s" s="33" r="C48">
        <v>30</v>
      </c>
      <c t="s" s="33" r="D48">
        <v>71</v>
      </c>
      <c s="29" r="E48">
        <v>1</v>
      </c>
      <c s="29" r="F48"/>
      <c s="29" r="G48"/>
      <c s="29" r="H48"/>
      <c s="29" r="I48">
        <v>1</v>
      </c>
      <c s="29" r="J48"/>
      <c s="29" r="K48"/>
      <c s="29" r="L48"/>
      <c s="29" r="M48"/>
      <c s="29" r="N48"/>
      <c s="29" r="O48">
        <v>1</v>
      </c>
      <c s="29" r="P48"/>
      <c s="29" r="Q48"/>
      <c s="29" r="R48">
        <v>1</v>
      </c>
      <c s="29" r="S48">
        <v>1</v>
      </c>
      <c s="48" r="T48">
        <f>COUNTIF(E48:S48,"&gt;0")+(U48/10000)</f>
        <v>5.0133</v>
      </c>
      <c s="48" r="U48">
        <f>SUMPRODUCT(E48:S48,$E$91:$S$91)</f>
        <v>133</v>
      </c>
      <c t="str" s="5" r="V48">
        <f>IF((COUNTIF($T$3:$T$89,("="&amp;T48))=1),((COUNTIF($T$3:$T$89,("&gt;"&amp;T48))+1)&amp;""),(((COUNTIF($T$3:$T$89,("&gt;"&amp;T48))+1)&amp;"..")&amp;(COUNTIF($T$3:$T$89,("&gt;="&amp;T48)))))</f>
        <v>57</v>
      </c>
      <c s="29" r="W48"/>
      <c s="29" r="X48"/>
      <c s="29" r="Y48"/>
      <c s="29" r="Z48"/>
      <c s="29" r="AA48"/>
      <c s="29" r="AB48"/>
      <c s="29" r="AC48"/>
      <c s="29" r="AD48"/>
      <c s="29" r="AE48">
        <v>1</v>
      </c>
      <c s="29" r="AF48"/>
      <c s="29" r="AG48">
        <v>1</v>
      </c>
      <c s="29" r="AH48"/>
      <c s="29" r="AI48"/>
      <c s="29" r="AJ48">
        <v>1</v>
      </c>
      <c s="29" r="AK48">
        <v>1</v>
      </c>
      <c s="48" r="AL48">
        <f>COUNTIF(W48:AK48,"&gt;0")+(AM48/10000)</f>
        <v>4.0178</v>
      </c>
      <c s="48" r="AM48">
        <f>SUMPRODUCT(W48:AK48,$W$91:$AK$91)</f>
        <v>178</v>
      </c>
      <c t="str" s="5" r="AN48">
        <f>IF((COUNTIF($AL$3:$AL$89,("="&amp;AL48))=1),((COUNTIF($AL$3:$AL$89,("&gt;"&amp;AL48))+1)&amp;""),(((COUNTIF($AL$3:$AL$89,("&gt;"&amp;AL48))+1)&amp;"..")&amp;(COUNTIF($AL$3:$AL$89,("&gt;="&amp;AL48)))))</f>
        <v>35</v>
      </c>
      <c s="26" r="AO48">
        <f>T48+AL48</f>
        <v>9.0311</v>
      </c>
      <c s="26" r="AP48">
        <f>U48+AM48</f>
        <v>311</v>
      </c>
      <c t="str" s="5" r="AQ48">
        <f>IF((COUNTIF($AO$3:$AO$89,("="&amp;AO48))=1),((COUNTIF($AO$3:$AO$89,("&gt;"&amp;AO48))+1)&amp;""),(((COUNTIF($AO$3:$AO$89,("&gt;"&amp;AO48))+1)&amp;"..")&amp;(COUNTIF($AO$3:$AO$89,("&gt;="&amp;AO48)))))</f>
        <v>46</v>
      </c>
      <c s="43" r="AR48"/>
      <c s="12" r="AS48">
        <f>IF(OR(AND((B48=""),(C48&lt;&gt;"")),AND((B48&lt;&gt;""),(C48=""))),0,1)</f>
        <v>1</v>
      </c>
      <c s="25" r="AT48">
        <f>IF(OR(AND((B48&lt;&gt;""),(D48="")),AND((B48=""),(D48&lt;&gt;""))),0,1)</f>
        <v>1</v>
      </c>
      <c s="13" r="AU48"/>
    </row>
    <row ht="12.75" r="49" customHeight="1">
      <c s="44" r="A49">
        <v>47</v>
      </c>
      <c t="s" s="47" r="B49">
        <v>107</v>
      </c>
      <c t="s" s="33" r="C49">
        <v>28</v>
      </c>
      <c t="s" s="33" r="D49">
        <v>71</v>
      </c>
      <c s="29" r="E49">
        <v>1</v>
      </c>
      <c s="29" r="F49">
        <v>1</v>
      </c>
      <c s="29" r="G49"/>
      <c s="29" r="H49"/>
      <c s="29" r="I49">
        <v>1</v>
      </c>
      <c s="29" r="J49">
        <v>1</v>
      </c>
      <c s="29" r="K49"/>
      <c s="29" r="L49">
        <v>1</v>
      </c>
      <c s="29" r="M49"/>
      <c s="29" r="N49"/>
      <c s="29" r="O49">
        <v>1</v>
      </c>
      <c s="29" r="P49"/>
      <c s="29" r="Q49"/>
      <c s="29" r="R49"/>
      <c s="29" r="S49">
        <v>1</v>
      </c>
      <c s="48" r="T49">
        <f>COUNTIF(E49:S49,"&gt;0")+(U49/10000)</f>
        <v>7.0244</v>
      </c>
      <c s="48" r="U49">
        <f>SUMPRODUCT(E49:S49,$E$91:$S$91)</f>
        <v>244</v>
      </c>
      <c t="str" s="5" r="V49">
        <f>IF((COUNTIF($T$3:$T$89,("="&amp;T49))=1),((COUNTIF($T$3:$T$89,("&gt;"&amp;T49))+1)&amp;""),(((COUNTIF($T$3:$T$89,("&gt;"&amp;T49))+1)&amp;"..")&amp;(COUNTIF($T$3:$T$89,("&gt;="&amp;T49)))))</f>
        <v>26</v>
      </c>
      <c s="29" r="W49"/>
      <c s="29" r="X49"/>
      <c s="29" r="Y49"/>
      <c s="29" r="Z49"/>
      <c s="29" r="AA49"/>
      <c s="29" r="AB49"/>
      <c s="29" r="AC49"/>
      <c s="29" r="AD49"/>
      <c s="29" r="AE49"/>
      <c s="29" r="AF49"/>
      <c s="29" r="AG49">
        <v>1</v>
      </c>
      <c s="29" r="AH49"/>
      <c s="29" r="AI49"/>
      <c s="29" r="AJ49">
        <v>1</v>
      </c>
      <c s="29" r="AK49"/>
      <c s="48" r="AL49">
        <f>COUNTIF(W49:AK49,"&gt;0")+(AM49/10000)</f>
        <v>2.0055</v>
      </c>
      <c s="48" r="AM49">
        <f>SUMPRODUCT(W49:AK49,$W$91:$AK$91)</f>
        <v>55</v>
      </c>
      <c t="str" s="5" r="AN49">
        <f>IF((COUNTIF($AL$3:$AL$89,("="&amp;AL49))=1),((COUNTIF($AL$3:$AL$89,("&gt;"&amp;AL49))+1)&amp;""),(((COUNTIF($AL$3:$AL$89,("&gt;"&amp;AL49))+1)&amp;"..")&amp;(COUNTIF($AL$3:$AL$89,("&gt;="&amp;AL49)))))</f>
        <v>68..73</v>
      </c>
      <c s="26" r="AO49">
        <f>T49+AL49</f>
        <v>9.0299</v>
      </c>
      <c s="26" r="AP49">
        <f>U49+AM49</f>
        <v>299</v>
      </c>
      <c t="str" s="5" r="AQ49">
        <f>IF((COUNTIF($AO$3:$AO$89,("="&amp;AO49))=1),((COUNTIF($AO$3:$AO$89,("&gt;"&amp;AO49))+1)&amp;""),(((COUNTIF($AO$3:$AO$89,("&gt;"&amp;AO49))+1)&amp;"..")&amp;(COUNTIF($AO$3:$AO$89,("&gt;="&amp;AO49)))))</f>
        <v>47</v>
      </c>
      <c s="43" r="AR49"/>
      <c s="12" r="AS49">
        <f>IF(OR(AND((B49=""),(C49&lt;&gt;"")),AND((B49&lt;&gt;""),(C49=""))),0,1)</f>
        <v>1</v>
      </c>
      <c s="25" r="AT49">
        <f>IF(OR(AND((B49&lt;&gt;""),(D49="")),AND((B49=""),(D49&lt;&gt;""))),0,1)</f>
        <v>1</v>
      </c>
      <c s="13" r="AU49"/>
    </row>
    <row ht="12.75" r="50" customHeight="1">
      <c s="44" r="A50">
        <v>48</v>
      </c>
      <c t="s" s="47" r="B50">
        <v>40</v>
      </c>
      <c t="s" s="33" r="C50">
        <v>36</v>
      </c>
      <c t="s" s="33" r="D50">
        <v>18</v>
      </c>
      <c s="29" r="E50">
        <v>1</v>
      </c>
      <c s="29" r="F50"/>
      <c s="29" r="G50"/>
      <c s="29" r="H50"/>
      <c s="29" r="I50"/>
      <c s="29" r="J50"/>
      <c s="29" r="K50"/>
      <c s="29" r="L50">
        <v>1</v>
      </c>
      <c s="29" r="M50"/>
      <c s="29" r="N50"/>
      <c s="29" r="O50">
        <v>1</v>
      </c>
      <c s="29" r="P50"/>
      <c s="29" r="Q50"/>
      <c s="29" r="R50"/>
      <c s="29" r="S50">
        <v>1</v>
      </c>
      <c s="48" r="T50">
        <f>COUNTIF(E50:S50,"&gt;0")+(U50/10000)</f>
        <v>4.0071</v>
      </c>
      <c s="48" r="U50">
        <f>SUMPRODUCT(E50:S50,$E$91:$S$91)</f>
        <v>71</v>
      </c>
      <c t="str" s="5" r="V50">
        <f>IF((COUNTIF($T$3:$T$89,("="&amp;T50))=1),((COUNTIF($T$3:$T$89,("&gt;"&amp;T50))+1)&amp;""),(((COUNTIF($T$3:$T$89,("&gt;"&amp;T50))+1)&amp;"..")&amp;(COUNTIF($T$3:$T$89,("&gt;="&amp;T50)))))</f>
        <v>74..75</v>
      </c>
      <c s="29" r="W50"/>
      <c s="29" r="X50"/>
      <c s="29" r="Y50"/>
      <c s="29" r="Z50"/>
      <c s="29" r="AA50"/>
      <c s="29" r="AB50"/>
      <c s="29" r="AC50"/>
      <c s="29" r="AD50">
        <v>1</v>
      </c>
      <c s="29" r="AE50"/>
      <c s="29" r="AF50"/>
      <c s="29" r="AG50">
        <v>1</v>
      </c>
      <c s="29" r="AH50"/>
      <c s="29" r="AI50">
        <v>1</v>
      </c>
      <c s="29" r="AJ50">
        <v>1</v>
      </c>
      <c s="29" r="AK50">
        <v>1</v>
      </c>
      <c s="48" r="AL50">
        <f>COUNTIF(W50:AK50,"&gt;0")+(AM50/10000)</f>
        <v>5.0216</v>
      </c>
      <c s="48" r="AM50">
        <f>SUMPRODUCT(W50:AK50,$W$91:$AK$91)</f>
        <v>216</v>
      </c>
      <c t="str" s="5" r="AN50">
        <f>IF((COUNTIF($AL$3:$AL$89,("="&amp;AL50))=1),((COUNTIF($AL$3:$AL$89,("&gt;"&amp;AL50))+1)&amp;""),(((COUNTIF($AL$3:$AL$89,("&gt;"&amp;AL50))+1)&amp;"..")&amp;(COUNTIF($AL$3:$AL$89,("&gt;="&amp;AL50)))))</f>
        <v>23..25</v>
      </c>
      <c s="26" r="AO50">
        <f>T50+AL50</f>
        <v>9.0287</v>
      </c>
      <c s="26" r="AP50">
        <f>U50+AM50</f>
        <v>287</v>
      </c>
      <c t="str" s="5" r="AQ50">
        <f>IF((COUNTIF($AO$3:$AO$89,("="&amp;AO50))=1),((COUNTIF($AO$3:$AO$89,("&gt;"&amp;AO50))+1)&amp;""),(((COUNTIF($AO$3:$AO$89,("&gt;"&amp;AO50))+1)&amp;"..")&amp;(COUNTIF($AO$3:$AO$89,("&gt;="&amp;AO50)))))</f>
        <v>48</v>
      </c>
      <c s="43" r="AR50"/>
      <c s="12" r="AS50">
        <f>IF(OR(AND((B50=""),(C50&lt;&gt;"")),AND((B50&lt;&gt;""),(C50=""))),0,1)</f>
        <v>1</v>
      </c>
      <c s="25" r="AT50">
        <f>IF(OR(AND((B50&lt;&gt;""),(D50="")),AND((B50=""),(D50&lt;&gt;""))),0,1)</f>
        <v>1</v>
      </c>
      <c s="13" r="AU50"/>
    </row>
    <row ht="12.75" r="51" customHeight="1">
      <c s="44" r="A51">
        <v>49</v>
      </c>
      <c t="s" s="47" r="B51">
        <v>108</v>
      </c>
      <c t="s" s="33" r="C51">
        <v>26</v>
      </c>
      <c t="s" s="33" r="D51">
        <v>71</v>
      </c>
      <c s="29" r="E51"/>
      <c s="29" r="F51"/>
      <c s="29" r="G51"/>
      <c s="29" r="H51"/>
      <c s="29" r="I51">
        <v>1</v>
      </c>
      <c s="29" r="J51"/>
      <c s="29" r="K51"/>
      <c s="29" r="L51">
        <v>1</v>
      </c>
      <c s="29" r="M51"/>
      <c s="29" r="N51">
        <v>1</v>
      </c>
      <c s="29" r="O51"/>
      <c s="29" r="P51"/>
      <c s="29" r="Q51"/>
      <c s="29" r="R51"/>
      <c s="29" r="S51">
        <v>1</v>
      </c>
      <c s="48" r="T51">
        <f>COUNTIF(E51:S51,"&gt;0")+(U51/10000)</f>
        <v>4.0066</v>
      </c>
      <c s="48" r="U51">
        <f>SUMPRODUCT(E51:S51,$E$91:$S$91)</f>
        <v>66</v>
      </c>
      <c t="str" s="5" r="V51">
        <f>IF((COUNTIF($T$3:$T$89,("="&amp;T51))=1),((COUNTIF($T$3:$T$89,("&gt;"&amp;T51))+1)&amp;""),(((COUNTIF($T$3:$T$89,("&gt;"&amp;T51))+1)&amp;"..")&amp;(COUNTIF($T$3:$T$89,("&gt;="&amp;T51)))))</f>
        <v>76</v>
      </c>
      <c s="29" r="W51"/>
      <c s="29" r="X51"/>
      <c s="29" r="Y51"/>
      <c s="29" r="Z51">
        <v>1</v>
      </c>
      <c s="29" r="AA51"/>
      <c s="29" r="AB51"/>
      <c s="29" r="AC51"/>
      <c s="29" r="AD51"/>
      <c s="29" r="AE51"/>
      <c s="29" r="AF51"/>
      <c s="29" r="AG51">
        <v>1</v>
      </c>
      <c s="29" r="AH51"/>
      <c s="29" r="AI51">
        <v>1</v>
      </c>
      <c s="29" r="AJ51">
        <v>1</v>
      </c>
      <c s="29" r="AK51">
        <v>1</v>
      </c>
      <c s="48" r="AL51">
        <f>COUNTIF(W51:AK51,"&gt;0")+(AM51/10000)</f>
        <v>5.0213</v>
      </c>
      <c s="48" r="AM51">
        <f>SUMPRODUCT(W51:AK51,$W$91:$AK$91)</f>
        <v>213</v>
      </c>
      <c t="str" s="5" r="AN51">
        <f>IF((COUNTIF($AL$3:$AL$89,("="&amp;AL51))=1),((COUNTIF($AL$3:$AL$89,("&gt;"&amp;AL51))+1)&amp;""),(((COUNTIF($AL$3:$AL$89,("&gt;"&amp;AL51))+1)&amp;"..")&amp;(COUNTIF($AL$3:$AL$89,("&gt;="&amp;AL51)))))</f>
        <v>26</v>
      </c>
      <c s="26" r="AO51">
        <f>T51+AL51</f>
        <v>9.0279</v>
      </c>
      <c s="26" r="AP51">
        <f>U51+AM51</f>
        <v>279</v>
      </c>
      <c t="str" s="5" r="AQ51">
        <f>IF((COUNTIF($AO$3:$AO$89,("="&amp;AO51))=1),((COUNTIF($AO$3:$AO$89,("&gt;"&amp;AO51))+1)&amp;""),(((COUNTIF($AO$3:$AO$89,("&gt;"&amp;AO51))+1)&amp;"..")&amp;(COUNTIF($AO$3:$AO$89,("&gt;="&amp;AO51)))))</f>
        <v>49</v>
      </c>
      <c s="43" r="AR51"/>
      <c s="12" r="AS51">
        <f>IF(OR(AND((B51=""),(C51&lt;&gt;"")),AND((B51&lt;&gt;""),(C51=""))),0,1)</f>
        <v>1</v>
      </c>
      <c s="25" r="AT51">
        <f>IF(OR(AND((B51&lt;&gt;""),(D51="")),AND((B51=""),(D51&lt;&gt;""))),0,1)</f>
        <v>1</v>
      </c>
      <c s="13" r="AU51"/>
    </row>
    <row ht="12.75" r="52" customHeight="1">
      <c s="44" r="A52">
        <v>50</v>
      </c>
      <c t="s" s="47" r="B52">
        <v>109</v>
      </c>
      <c t="s" s="33" r="C52">
        <v>47</v>
      </c>
      <c t="s" s="33" r="D52">
        <v>71</v>
      </c>
      <c s="29" r="E52">
        <v>1</v>
      </c>
      <c s="29" r="F52"/>
      <c s="29" r="G52"/>
      <c s="29" r="H52"/>
      <c s="29" r="I52"/>
      <c s="29" r="J52"/>
      <c s="29" r="K52"/>
      <c s="29" r="L52">
        <v>1</v>
      </c>
      <c s="29" r="M52"/>
      <c s="29" r="N52">
        <v>1</v>
      </c>
      <c s="29" r="O52">
        <v>1</v>
      </c>
      <c s="29" r="P52"/>
      <c s="29" r="Q52"/>
      <c s="29" r="R52"/>
      <c s="29" r="S52">
        <v>1</v>
      </c>
      <c s="48" r="T52">
        <f>COUNTIF(E52:S52,"&gt;0")+(U52/10000)</f>
        <v>5.01</v>
      </c>
      <c s="48" r="U52">
        <f>SUMPRODUCT(E52:S52,$E$91:$S$91)</f>
        <v>100</v>
      </c>
      <c t="str" s="5" r="V52">
        <f>IF((COUNTIF($T$3:$T$89,("="&amp;T52))=1),((COUNTIF($T$3:$T$89,("&gt;"&amp;T52))+1)&amp;""),(((COUNTIF($T$3:$T$89,("&gt;"&amp;T52))+1)&amp;"..")&amp;(COUNTIF($T$3:$T$89,("&gt;="&amp;T52)))))</f>
        <v>65..66</v>
      </c>
      <c s="29" r="W52"/>
      <c s="29" r="X52"/>
      <c s="29" r="Y52"/>
      <c s="29" r="Z52"/>
      <c s="29" r="AA52">
        <v>1</v>
      </c>
      <c s="29" r="AB52"/>
      <c s="29" r="AC52"/>
      <c s="29" r="AD52"/>
      <c s="29" r="AE52"/>
      <c s="29" r="AF52"/>
      <c s="29" r="AG52">
        <v>1</v>
      </c>
      <c s="29" r="AH52"/>
      <c s="29" r="AI52"/>
      <c s="29" r="AJ52">
        <v>1</v>
      </c>
      <c s="29" r="AK52">
        <v>1</v>
      </c>
      <c s="48" r="AL52">
        <f>COUNTIF(W52:AK52,"&gt;0")+(AM52/10000)</f>
        <v>4.0172</v>
      </c>
      <c s="48" r="AM52">
        <f>SUMPRODUCT(W52:AK52,$W$91:$AK$91)</f>
        <v>172</v>
      </c>
      <c t="str" s="5" r="AN52">
        <f>IF((COUNTIF($AL$3:$AL$89,("="&amp;AL52))=1),((COUNTIF($AL$3:$AL$89,("&gt;"&amp;AL52))+1)&amp;""),(((COUNTIF($AL$3:$AL$89,("&gt;"&amp;AL52))+1)&amp;"..")&amp;(COUNTIF($AL$3:$AL$89,("&gt;="&amp;AL52)))))</f>
        <v>36..37</v>
      </c>
      <c s="26" r="AO52">
        <f>T52+AL52</f>
        <v>9.0272</v>
      </c>
      <c s="26" r="AP52">
        <f>U52+AM52</f>
        <v>272</v>
      </c>
      <c t="str" s="5" r="AQ52">
        <f>IF((COUNTIF($AO$3:$AO$89,("="&amp;AO52))=1),((COUNTIF($AO$3:$AO$89,("&gt;"&amp;AO52))+1)&amp;""),(((COUNTIF($AO$3:$AO$89,("&gt;"&amp;AO52))+1)&amp;"..")&amp;(COUNTIF($AO$3:$AO$89,("&gt;="&amp;AO52)))))</f>
        <v>50</v>
      </c>
      <c s="43" r="AR52"/>
      <c s="12" r="AS52">
        <f>IF(OR(AND((B52=""),(C52&lt;&gt;"")),AND((B52&lt;&gt;""),(C52=""))),0,1)</f>
        <v>1</v>
      </c>
      <c s="25" r="AT52">
        <f>IF(OR(AND((B52&lt;&gt;""),(D52="")),AND((B52=""),(D52&lt;&gt;""))),0,1)</f>
        <v>1</v>
      </c>
      <c s="13" r="AU52"/>
    </row>
    <row ht="12.75" r="53" customHeight="1">
      <c s="44" r="A53">
        <v>51</v>
      </c>
      <c t="s" s="47" r="B53">
        <v>41</v>
      </c>
      <c t="s" s="33" r="C53">
        <v>22</v>
      </c>
      <c t="s" s="33" r="D53">
        <v>18</v>
      </c>
      <c s="29" r="E53">
        <v>1</v>
      </c>
      <c s="29" r="F53"/>
      <c s="29" r="G53"/>
      <c s="29" r="H53"/>
      <c s="29" r="I53">
        <v>1</v>
      </c>
      <c s="29" r="J53"/>
      <c s="29" r="K53"/>
      <c s="29" r="L53">
        <v>1</v>
      </c>
      <c s="29" r="M53"/>
      <c s="29" r="N53">
        <v>1</v>
      </c>
      <c s="29" r="O53"/>
      <c s="29" r="P53"/>
      <c s="29" r="Q53">
        <v>1</v>
      </c>
      <c s="29" r="R53">
        <v>1</v>
      </c>
      <c s="29" r="S53">
        <v>1</v>
      </c>
      <c s="48" r="T53">
        <f>COUNTIF(E53:S53,"&gt;0")+(U53/10000)</f>
        <v>7.0187</v>
      </c>
      <c s="48" r="U53">
        <f>SUMPRODUCT(E53:S53,$E$91:$S$91)</f>
        <v>187</v>
      </c>
      <c t="str" s="5" r="V53">
        <f>IF((COUNTIF($T$3:$T$89,("="&amp;T53))=1),((COUNTIF($T$3:$T$89,("&gt;"&amp;T53))+1)&amp;""),(((COUNTIF($T$3:$T$89,("&gt;"&amp;T53))+1)&amp;"..")&amp;(COUNTIF($T$3:$T$89,("&gt;="&amp;T53)))))</f>
        <v>33..35</v>
      </c>
      <c s="29" r="W53"/>
      <c s="29" r="X53"/>
      <c s="29" r="Y53"/>
      <c s="29" r="Z53"/>
      <c s="29" r="AA53"/>
      <c s="29" r="AB53"/>
      <c s="29" r="AC53"/>
      <c s="29" r="AD53"/>
      <c s="29" r="AE53"/>
      <c s="29" r="AF53"/>
      <c s="29" r="AG53">
        <v>1</v>
      </c>
      <c s="29" r="AH53"/>
      <c s="29" r="AI53"/>
      <c s="29" r="AJ53"/>
      <c s="29" r="AK53">
        <v>1</v>
      </c>
      <c s="48" r="AL53">
        <f>COUNTIF(W53:AK53,"&gt;0")+(AM53/10000)</f>
        <v>2.0073</v>
      </c>
      <c s="48" r="AM53">
        <f>SUMPRODUCT(W53:AK53,$W$91:$AK$91)</f>
        <v>73</v>
      </c>
      <c t="str" s="5" r="AN53">
        <f>IF((COUNTIF($AL$3:$AL$89,("="&amp;AL53))=1),((COUNTIF($AL$3:$AL$89,("&gt;"&amp;AL53))+1)&amp;""),(((COUNTIF($AL$3:$AL$89,("&gt;"&amp;AL53))+1)&amp;"..")&amp;(COUNTIF($AL$3:$AL$89,("&gt;="&amp;AL53)))))</f>
        <v>59..60</v>
      </c>
      <c s="26" r="AO53">
        <f>T53+AL53</f>
        <v>9.026</v>
      </c>
      <c s="26" r="AP53">
        <f>U53+AM53</f>
        <v>260</v>
      </c>
      <c t="str" s="5" r="AQ53">
        <f>IF((COUNTIF($AO$3:$AO$89,("="&amp;AO53))=1),((COUNTIF($AO$3:$AO$89,("&gt;"&amp;AO53))+1)&amp;""),(((COUNTIF($AO$3:$AO$89,("&gt;"&amp;AO53))+1)&amp;"..")&amp;(COUNTIF($AO$3:$AO$89,("&gt;="&amp;AO53)))))</f>
        <v>51</v>
      </c>
      <c s="43" r="AR53"/>
      <c s="12" r="AS53">
        <f>IF(OR(AND((B53=""),(C53&lt;&gt;"")),AND((B53&lt;&gt;""),(C53=""))),0,1)</f>
        <v>1</v>
      </c>
      <c s="25" r="AT53">
        <f>IF(OR(AND((B53&lt;&gt;""),(D53="")),AND((B53=""),(D53&lt;&gt;""))),0,1)</f>
        <v>1</v>
      </c>
      <c s="13" r="AU53"/>
    </row>
    <row ht="12.75" r="54" customHeight="1">
      <c s="44" r="A54">
        <v>52</v>
      </c>
      <c t="s" s="47" r="B54">
        <v>110</v>
      </c>
      <c t="s" s="33" r="C54">
        <v>45</v>
      </c>
      <c t="s" s="33" r="D54">
        <v>71</v>
      </c>
      <c s="29" r="E54">
        <v>1</v>
      </c>
      <c s="29" r="F54"/>
      <c s="29" r="G54"/>
      <c s="29" r="H54"/>
      <c s="29" r="I54">
        <v>1</v>
      </c>
      <c s="29" r="J54"/>
      <c s="29" r="K54"/>
      <c s="29" r="L54">
        <v>1</v>
      </c>
      <c s="29" r="M54"/>
      <c s="29" r="N54">
        <v>1</v>
      </c>
      <c s="29" r="O54">
        <v>1</v>
      </c>
      <c s="29" r="P54"/>
      <c s="29" r="Q54">
        <v>1</v>
      </c>
      <c s="29" r="R54"/>
      <c s="29" r="S54">
        <v>1</v>
      </c>
      <c s="48" r="T54">
        <f>COUNTIF(E54:S54,"&gt;0")+(U54/10000)</f>
        <v>7.0181</v>
      </c>
      <c s="48" r="U54">
        <f>SUMPRODUCT(E54:S54,$E$91:$S$91)</f>
        <v>181</v>
      </c>
      <c t="str" s="5" r="V54">
        <f>IF((COUNTIF($T$3:$T$89,("="&amp;T54))=1),((COUNTIF($T$3:$T$89,("&gt;"&amp;T54))+1)&amp;""),(((COUNTIF($T$3:$T$89,("&gt;"&amp;T54))+1)&amp;"..")&amp;(COUNTIF($T$3:$T$89,("&gt;="&amp;T54)))))</f>
        <v>37</v>
      </c>
      <c s="29" r="W54"/>
      <c s="29" r="X54"/>
      <c s="29" r="Y54"/>
      <c s="29" r="Z54"/>
      <c s="29" r="AA54"/>
      <c s="29" r="AB54"/>
      <c s="29" r="AC54"/>
      <c s="29" r="AD54"/>
      <c s="29" r="AE54"/>
      <c s="29" r="AF54"/>
      <c s="29" r="AG54"/>
      <c s="29" r="AH54"/>
      <c s="29" r="AI54">
        <v>1</v>
      </c>
      <c s="29" r="AJ54">
        <v>1</v>
      </c>
      <c s="29" r="AK54"/>
      <c s="48" r="AL54">
        <f>COUNTIF(W54:AK54,"&gt;0")+(AM54/10000)</f>
        <v>2.0067</v>
      </c>
      <c s="48" r="AM54">
        <f>SUMPRODUCT(W54:AK54,$W$91:$AK$91)</f>
        <v>67</v>
      </c>
      <c t="str" s="5" r="AN54">
        <f>IF((COUNTIF($AL$3:$AL$89,("="&amp;AL54))=1),((COUNTIF($AL$3:$AL$89,("&gt;"&amp;AL54))+1)&amp;""),(((COUNTIF($AL$3:$AL$89,("&gt;"&amp;AL54))+1)&amp;"..")&amp;(COUNTIF($AL$3:$AL$89,("&gt;="&amp;AL54)))))</f>
        <v>61..62</v>
      </c>
      <c s="26" r="AO54">
        <f>T54+AL54</f>
        <v>9.0248</v>
      </c>
      <c s="26" r="AP54">
        <f>U54+AM54</f>
        <v>248</v>
      </c>
      <c t="str" s="5" r="AQ54">
        <f>IF((COUNTIF($AO$3:$AO$89,("="&amp;AO54))=1),((COUNTIF($AO$3:$AO$89,("&gt;"&amp;AO54))+1)&amp;""),(((COUNTIF($AO$3:$AO$89,("&gt;"&amp;AO54))+1)&amp;"..")&amp;(COUNTIF($AO$3:$AO$89,("&gt;="&amp;AO54)))))</f>
        <v>52</v>
      </c>
      <c s="43" r="AR54"/>
      <c s="12" r="AS54">
        <f>IF(OR(AND((B54=""),(C54&lt;&gt;"")),AND((B54&lt;&gt;""),(C54=""))),0,1)</f>
        <v>1</v>
      </c>
      <c s="25" r="AT54">
        <f>IF(OR(AND((B54&lt;&gt;""),(D54="")),AND((B54=""),(D54&lt;&gt;""))),0,1)</f>
        <v>1</v>
      </c>
      <c s="13" r="AU54"/>
    </row>
    <row ht="12.75" r="55" customHeight="1">
      <c s="44" r="A55">
        <v>53</v>
      </c>
      <c t="s" s="47" r="B55">
        <v>42</v>
      </c>
      <c t="s" s="33" r="C55">
        <v>28</v>
      </c>
      <c t="s" s="33" r="D55">
        <v>18</v>
      </c>
      <c s="29" r="E55">
        <v>1</v>
      </c>
      <c s="29" r="F55"/>
      <c s="29" r="G55"/>
      <c s="29" r="H55"/>
      <c s="29" r="I55">
        <v>1</v>
      </c>
      <c s="29" r="J55"/>
      <c s="29" r="K55"/>
      <c s="29" r="L55">
        <v>1</v>
      </c>
      <c s="29" r="M55"/>
      <c s="29" r="N55">
        <v>1</v>
      </c>
      <c s="29" r="O55"/>
      <c s="29" r="P55"/>
      <c s="29" r="Q55"/>
      <c s="29" r="R55"/>
      <c s="29" r="S55">
        <v>1</v>
      </c>
      <c s="48" r="T55">
        <f>COUNTIF(E55:S55,"&gt;0")+(U55/10000)</f>
        <v>5.0083</v>
      </c>
      <c s="48" r="U55">
        <f>SUMPRODUCT(E55:S55,$E$91:$S$91)</f>
        <v>83</v>
      </c>
      <c t="str" s="5" r="V55">
        <f>IF((COUNTIF($T$3:$T$89,("="&amp;T55))=1),((COUNTIF($T$3:$T$89,("&gt;"&amp;T55))+1)&amp;""),(((COUNTIF($T$3:$T$89,("&gt;"&amp;T55))+1)&amp;"..")&amp;(COUNTIF($T$3:$T$89,("&gt;="&amp;T55)))))</f>
        <v>68</v>
      </c>
      <c s="29" r="W55"/>
      <c s="29" r="X55"/>
      <c s="29" r="Y55"/>
      <c s="29" r="Z55"/>
      <c s="29" r="AA55"/>
      <c s="29" r="AB55"/>
      <c s="29" r="AC55"/>
      <c s="29" r="AD55"/>
      <c s="29" r="AE55"/>
      <c s="29" r="AF55"/>
      <c s="29" r="AG55">
        <v>1</v>
      </c>
      <c s="29" r="AH55"/>
      <c s="29" r="AI55">
        <v>1</v>
      </c>
      <c s="29" r="AJ55">
        <v>1</v>
      </c>
      <c s="29" r="AK55">
        <v>1</v>
      </c>
      <c s="48" r="AL55">
        <f>COUNTIF(W55:AK55,"&gt;0")+(AM55/10000)</f>
        <v>4.014</v>
      </c>
      <c s="48" r="AM55">
        <f>SUMPRODUCT(W55:AK55,$W$91:$AK$91)</f>
        <v>140</v>
      </c>
      <c t="str" s="5" r="AN55">
        <f>IF((COUNTIF($AL$3:$AL$89,("="&amp;AL55))=1),((COUNTIF($AL$3:$AL$89,("&gt;"&amp;AL55))+1)&amp;""),(((COUNTIF($AL$3:$AL$89,("&gt;"&amp;AL55))+1)&amp;"..")&amp;(COUNTIF($AL$3:$AL$89,("&gt;="&amp;AL55)))))</f>
        <v>40..43</v>
      </c>
      <c s="26" r="AO55">
        <f>T55+AL55</f>
        <v>9.0223</v>
      </c>
      <c s="26" r="AP55">
        <f>U55+AM55</f>
        <v>223</v>
      </c>
      <c t="str" s="5" r="AQ55">
        <f>IF((COUNTIF($AO$3:$AO$89,("="&amp;AO55))=1),((COUNTIF($AO$3:$AO$89,("&gt;"&amp;AO55))+1)&amp;""),(((COUNTIF($AO$3:$AO$89,("&gt;"&amp;AO55))+1)&amp;"..")&amp;(COUNTIF($AO$3:$AO$89,("&gt;="&amp;AO55)))))</f>
        <v>53</v>
      </c>
      <c s="43" r="AR55"/>
      <c s="12" r="AS55">
        <f>IF(OR(AND((B55=""),(C55&lt;&gt;"")),AND((B55&lt;&gt;""),(C55=""))),0,1)</f>
        <v>1</v>
      </c>
      <c s="25" r="AT55">
        <f>IF(OR(AND((B55&lt;&gt;""),(D55="")),AND((B55=""),(D55&lt;&gt;""))),0,1)</f>
        <v>1</v>
      </c>
      <c s="13" r="AU55"/>
    </row>
    <row ht="12.75" r="56" customHeight="1">
      <c s="44" r="A56">
        <v>54</v>
      </c>
      <c t="s" s="47" r="B56">
        <v>43</v>
      </c>
      <c t="s" s="33" r="C56">
        <v>36</v>
      </c>
      <c t="s" s="33" r="D56">
        <v>18</v>
      </c>
      <c s="29" r="E56">
        <v>1</v>
      </c>
      <c s="29" r="F56"/>
      <c s="29" r="G56"/>
      <c s="29" r="H56"/>
      <c s="29" r="I56">
        <v>1</v>
      </c>
      <c s="29" r="J56"/>
      <c s="29" r="K56"/>
      <c s="29" r="L56">
        <v>1</v>
      </c>
      <c s="29" r="M56"/>
      <c s="29" r="N56"/>
      <c s="29" r="O56"/>
      <c s="29" r="P56"/>
      <c s="29" r="Q56"/>
      <c s="29" r="R56"/>
      <c s="29" r="S56">
        <v>1</v>
      </c>
      <c s="48" r="T56">
        <f>COUNTIF(E56:S56,"&gt;0")+(U56/10000)</f>
        <v>4.0054</v>
      </c>
      <c s="48" r="U56">
        <f>SUMPRODUCT(E56:S56,$E$91:$S$91)</f>
        <v>54</v>
      </c>
      <c t="str" s="5" r="V56">
        <f>IF((COUNTIF($T$3:$T$89,("="&amp;T56))=1),((COUNTIF($T$3:$T$89,("&gt;"&amp;T56))+1)&amp;""),(((COUNTIF($T$3:$T$89,("&gt;"&amp;T56))+1)&amp;"..")&amp;(COUNTIF($T$3:$T$89,("&gt;="&amp;T56)))))</f>
        <v>77..78</v>
      </c>
      <c s="29" r="W56"/>
      <c s="29" r="X56"/>
      <c s="29" r="Y56"/>
      <c s="29" r="Z56"/>
      <c s="29" r="AA56">
        <v>1</v>
      </c>
      <c s="29" r="AB56"/>
      <c s="29" r="AC56">
        <v>1</v>
      </c>
      <c s="29" r="AD56"/>
      <c s="29" r="AE56"/>
      <c s="29" r="AF56">
        <v>1</v>
      </c>
      <c s="29" r="AG56"/>
      <c s="29" r="AH56"/>
      <c s="29" r="AI56">
        <v>1</v>
      </c>
      <c s="29" r="AJ56"/>
      <c s="29" r="AK56"/>
      <c s="48" r="AL56">
        <f>COUNTIF(W56:AK56,"&gt;0")+(AM56/10000)</f>
        <v>4.0274</v>
      </c>
      <c s="48" r="AM56">
        <f>SUMPRODUCT(W56:AK56,$W$91:$AK$91)</f>
        <v>274</v>
      </c>
      <c t="str" s="5" r="AN56">
        <f>IF((COUNTIF($AL$3:$AL$89,("="&amp;AL56))=1),((COUNTIF($AL$3:$AL$89,("&gt;"&amp;AL56))+1)&amp;""),(((COUNTIF($AL$3:$AL$89,("&gt;"&amp;AL56))+1)&amp;"..")&amp;(COUNTIF($AL$3:$AL$89,("&gt;="&amp;AL56)))))</f>
        <v>29</v>
      </c>
      <c s="26" r="AO56">
        <f>T56+AL56</f>
        <v>8.0328</v>
      </c>
      <c s="26" r="AP56">
        <f>U56+AM56</f>
        <v>328</v>
      </c>
      <c t="str" s="5" r="AQ56">
        <f>IF((COUNTIF($AO$3:$AO$89,("="&amp;AO56))=1),((COUNTIF($AO$3:$AO$89,("&gt;"&amp;AO56))+1)&amp;""),(((COUNTIF($AO$3:$AO$89,("&gt;"&amp;AO56))+1)&amp;"..")&amp;(COUNTIF($AO$3:$AO$89,("&gt;="&amp;AO56)))))</f>
        <v>54</v>
      </c>
      <c s="43" r="AR56"/>
      <c s="12" r="AS56">
        <f>IF(OR(AND((B56=""),(C56&lt;&gt;"")),AND((B56&lt;&gt;""),(C56=""))),0,1)</f>
        <v>1</v>
      </c>
      <c s="25" r="AT56">
        <f>IF(OR(AND((B56&lt;&gt;""),(D56="")),AND((B56=""),(D56&lt;&gt;""))),0,1)</f>
        <v>1</v>
      </c>
      <c s="13" r="AU56"/>
    </row>
    <row ht="12.75" r="57" customHeight="1">
      <c s="44" r="A57">
        <v>55</v>
      </c>
      <c t="s" s="47" r="B57">
        <v>44</v>
      </c>
      <c t="s" s="33" r="C57">
        <v>45</v>
      </c>
      <c t="s" s="33" r="D57">
        <v>18</v>
      </c>
      <c s="29" r="E57"/>
      <c s="29" r="F57"/>
      <c s="29" r="G57"/>
      <c s="29" r="H57"/>
      <c s="29" r="I57">
        <v>1</v>
      </c>
      <c s="29" r="J57">
        <v>1</v>
      </c>
      <c s="29" r="K57"/>
      <c s="29" r="L57">
        <v>1</v>
      </c>
      <c s="29" r="M57"/>
      <c s="29" r="N57"/>
      <c s="29" r="O57">
        <v>1</v>
      </c>
      <c s="29" r="P57"/>
      <c s="29" r="Q57"/>
      <c s="29" r="R57"/>
      <c s="29" r="S57">
        <v>1</v>
      </c>
      <c s="48" r="T57">
        <f>COUNTIF(E57:S57,"&gt;0")+(U57/10000)</f>
        <v>5.0151</v>
      </c>
      <c s="48" r="U57">
        <f>SUMPRODUCT(E57:S57,$E$91:$S$91)</f>
        <v>151</v>
      </c>
      <c t="str" s="5" r="V57">
        <f>IF((COUNTIF($T$3:$T$89,("="&amp;T57))=1),((COUNTIF($T$3:$T$89,("&gt;"&amp;T57))+1)&amp;""),(((COUNTIF($T$3:$T$89,("&gt;"&amp;T57))+1)&amp;"..")&amp;(COUNTIF($T$3:$T$89,("&gt;="&amp;T57)))))</f>
        <v>54</v>
      </c>
      <c s="29" r="W57"/>
      <c s="29" r="X57"/>
      <c s="29" r="Y57"/>
      <c s="29" r="Z57"/>
      <c s="29" r="AA57"/>
      <c s="29" r="AB57"/>
      <c s="29" r="AC57"/>
      <c s="29" r="AD57"/>
      <c s="29" r="AE57"/>
      <c s="29" r="AF57"/>
      <c s="29" r="AG57">
        <v>1</v>
      </c>
      <c s="29" r="AH57"/>
      <c s="29" r="AI57"/>
      <c s="29" r="AJ57">
        <v>1</v>
      </c>
      <c s="29" r="AK57">
        <v>1</v>
      </c>
      <c s="48" r="AL57">
        <f>COUNTIF(W57:AK57,"&gt;0")+(AM57/10000)</f>
        <v>3.0094</v>
      </c>
      <c s="48" r="AM57">
        <f>SUMPRODUCT(W57:AK57,$W$91:$AK$91)</f>
        <v>94</v>
      </c>
      <c t="str" s="5" r="AN57">
        <f>IF((COUNTIF($AL$3:$AL$89,("="&amp;AL57))=1),((COUNTIF($AL$3:$AL$89,("&gt;"&amp;AL57))+1)&amp;""),(((COUNTIF($AL$3:$AL$89,("&gt;"&amp;AL57))+1)&amp;"..")&amp;(COUNTIF($AL$3:$AL$89,("&gt;="&amp;AL57)))))</f>
        <v>52..54</v>
      </c>
      <c s="26" r="AO57">
        <f>T57+AL57</f>
        <v>8.0245</v>
      </c>
      <c s="26" r="AP57">
        <f>U57+AM57</f>
        <v>245</v>
      </c>
      <c t="str" s="5" r="AQ57">
        <f>IF((COUNTIF($AO$3:$AO$89,("="&amp;AO57))=1),((COUNTIF($AO$3:$AO$89,("&gt;"&amp;AO57))+1)&amp;""),(((COUNTIF($AO$3:$AO$89,("&gt;"&amp;AO57))+1)&amp;"..")&amp;(COUNTIF($AO$3:$AO$89,("&gt;="&amp;AO57)))))</f>
        <v>55</v>
      </c>
      <c s="43" r="AR57"/>
      <c s="12" r="AS57">
        <f>IF(OR(AND((B57=""),(C57&lt;&gt;"")),AND((B57&lt;&gt;""),(C57=""))),0,1)</f>
        <v>1</v>
      </c>
      <c s="25" r="AT57">
        <f>IF(OR(AND((B57&lt;&gt;""),(D57="")),AND((B57=""),(D57&lt;&gt;""))),0,1)</f>
        <v>1</v>
      </c>
      <c s="13" r="AU57"/>
    </row>
    <row ht="12.75" r="58" customHeight="1">
      <c s="44" r="A58">
        <v>56</v>
      </c>
      <c t="s" s="47" r="B58">
        <v>46</v>
      </c>
      <c t="s" s="33" r="C58">
        <v>47</v>
      </c>
      <c t="s" s="33" r="D58">
        <v>18</v>
      </c>
      <c s="29" r="E58">
        <v>1</v>
      </c>
      <c s="29" r="F58"/>
      <c s="29" r="G58"/>
      <c s="29" r="H58"/>
      <c s="29" r="I58">
        <v>1</v>
      </c>
      <c s="29" r="J58"/>
      <c s="29" r="K58"/>
      <c s="29" r="L58">
        <v>1</v>
      </c>
      <c s="29" r="M58"/>
      <c s="29" r="N58">
        <v>1</v>
      </c>
      <c s="29" r="O58"/>
      <c s="29" r="P58"/>
      <c s="29" r="Q58"/>
      <c s="29" r="R58">
        <v>1</v>
      </c>
      <c s="29" r="S58">
        <v>1</v>
      </c>
      <c s="48" r="T58">
        <f>COUNTIF(E58:S58,"&gt;0")+(U58/10000)</f>
        <v>6.0131</v>
      </c>
      <c s="48" r="U58">
        <f>SUMPRODUCT(E58:S58,$E$91:$S$91)</f>
        <v>131</v>
      </c>
      <c t="str" s="5" r="V58">
        <f>IF((COUNTIF($T$3:$T$89,("="&amp;T58))=1),((COUNTIF($T$3:$T$89,("&gt;"&amp;T58))+1)&amp;""),(((COUNTIF($T$3:$T$89,("&gt;"&amp;T58))+1)&amp;"..")&amp;(COUNTIF($T$3:$T$89,("&gt;="&amp;T58)))))</f>
        <v>49..50</v>
      </c>
      <c s="29" r="W58"/>
      <c s="29" r="X58"/>
      <c s="29" r="Y58"/>
      <c s="29" r="Z58"/>
      <c s="29" r="AA58">
        <v>1</v>
      </c>
      <c s="29" r="AB58"/>
      <c s="29" r="AC58"/>
      <c s="29" r="AD58"/>
      <c s="29" r="AE58"/>
      <c s="29" r="AF58"/>
      <c s="29" r="AG58">
        <v>1</v>
      </c>
      <c s="29" r="AH58"/>
      <c s="29" r="AI58"/>
      <c s="29" r="AJ58"/>
      <c s="29" r="AK58"/>
      <c s="48" r="AL58">
        <f>COUNTIF(W58:AK58,"&gt;0")+(AM58/10000)</f>
        <v>2.0112</v>
      </c>
      <c s="48" r="AM58">
        <f>SUMPRODUCT(W58:AK58,$W$91:$AK$91)</f>
        <v>112</v>
      </c>
      <c t="str" s="5" r="AN58">
        <f>IF((COUNTIF($AL$3:$AL$89,("="&amp;AL58))=1),((COUNTIF($AL$3:$AL$89,("&gt;"&amp;AL58))+1)&amp;""),(((COUNTIF($AL$3:$AL$89,("&gt;"&amp;AL58))+1)&amp;"..")&amp;(COUNTIF($AL$3:$AL$89,("&gt;="&amp;AL58)))))</f>
        <v>55</v>
      </c>
      <c s="26" r="AO58">
        <f>T58+AL58</f>
        <v>8.0243</v>
      </c>
      <c s="26" r="AP58">
        <f>U58+AM58</f>
        <v>243</v>
      </c>
      <c t="str" s="5" r="AQ58">
        <f>IF((COUNTIF($AO$3:$AO$89,("="&amp;AO58))=1),((COUNTIF($AO$3:$AO$89,("&gt;"&amp;AO58))+1)&amp;""),(((COUNTIF($AO$3:$AO$89,("&gt;"&amp;AO58))+1)&amp;"..")&amp;(COUNTIF($AO$3:$AO$89,("&gt;="&amp;AO58)))))</f>
        <v>56</v>
      </c>
      <c s="43" r="AR58"/>
      <c s="12" r="AS58">
        <f>IF(OR(AND((B58=""),(C58&lt;&gt;"")),AND((B58&lt;&gt;""),(C58=""))),0,1)</f>
        <v>1</v>
      </c>
      <c s="25" r="AT58">
        <f>IF(OR(AND((B58&lt;&gt;""),(D58="")),AND((B58=""),(D58&lt;&gt;""))),0,1)</f>
        <v>1</v>
      </c>
      <c s="13" r="AU58"/>
    </row>
    <row ht="12.75" r="59" customHeight="1">
      <c s="44" r="A59">
        <v>57</v>
      </c>
      <c t="s" s="47" r="B59">
        <v>48</v>
      </c>
      <c t="s" s="33" r="C59">
        <v>22</v>
      </c>
      <c t="s" s="33" r="D59">
        <v>18</v>
      </c>
      <c s="29" r="E59">
        <v>1</v>
      </c>
      <c s="29" r="F59"/>
      <c s="29" r="G59"/>
      <c s="29" r="H59"/>
      <c s="29" r="I59">
        <v>1</v>
      </c>
      <c s="29" r="J59"/>
      <c s="29" r="K59"/>
      <c s="29" r="L59"/>
      <c s="29" r="M59"/>
      <c s="29" r="N59">
        <v>1</v>
      </c>
      <c s="29" r="O59">
        <v>1</v>
      </c>
      <c s="29" r="P59"/>
      <c s="29" r="Q59">
        <v>1</v>
      </c>
      <c s="29" r="R59">
        <v>1</v>
      </c>
      <c s="29" r="S59">
        <v>1</v>
      </c>
      <c s="48" r="T59">
        <f>COUNTIF(E59:S59,"&gt;0")+(U59/10000)</f>
        <v>7.0218</v>
      </c>
      <c s="48" r="U59">
        <f>SUMPRODUCT(E59:S59,$E$91:$S$91)</f>
        <v>218</v>
      </c>
      <c t="str" s="5" r="V59">
        <f>IF((COUNTIF($T$3:$T$89,("="&amp;T59))=1),((COUNTIF($T$3:$T$89,("&gt;"&amp;T59))+1)&amp;""),(((COUNTIF($T$3:$T$89,("&gt;"&amp;T59))+1)&amp;"..")&amp;(COUNTIF($T$3:$T$89,("&gt;="&amp;T59)))))</f>
        <v>29</v>
      </c>
      <c s="29" r="W59"/>
      <c s="29" r="X59"/>
      <c s="29" r="Y59"/>
      <c s="29" r="Z59"/>
      <c s="29" r="AA59"/>
      <c s="29" r="AB59"/>
      <c s="29" r="AC59"/>
      <c s="29" r="AD59"/>
      <c s="29" r="AE59"/>
      <c s="29" r="AF59"/>
      <c s="29" r="AG59"/>
      <c s="29" r="AH59"/>
      <c s="29" r="AI59"/>
      <c s="29" r="AJ59">
        <v>1</v>
      </c>
      <c s="29" r="AK59"/>
      <c s="48" r="AL59">
        <f>COUNTIF(W59:AK59,"&gt;0")+(AM59/10000)</f>
        <v>1.0021</v>
      </c>
      <c s="48" r="AM59">
        <f>SUMPRODUCT(W59:AK59,$W$91:$AK$91)</f>
        <v>21</v>
      </c>
      <c t="str" s="5" r="AN59">
        <f>IF((COUNTIF($AL$3:$AL$89,("="&amp;AL59))=1),((COUNTIF($AL$3:$AL$89,("&gt;"&amp;AL59))+1)&amp;""),(((COUNTIF($AL$3:$AL$89,("&gt;"&amp;AL59))+1)&amp;"..")&amp;(COUNTIF($AL$3:$AL$89,("&gt;="&amp;AL59)))))</f>
        <v>76..83</v>
      </c>
      <c s="26" r="AO59">
        <f>T59+AL59</f>
        <v>8.0239</v>
      </c>
      <c s="26" r="AP59">
        <f>U59+AM59</f>
        <v>239</v>
      </c>
      <c t="str" s="5" r="AQ59">
        <f>IF((COUNTIF($AO$3:$AO$89,("="&amp;AO59))=1),((COUNTIF($AO$3:$AO$89,("&gt;"&amp;AO59))+1)&amp;""),(((COUNTIF($AO$3:$AO$89,("&gt;"&amp;AO59))+1)&amp;"..")&amp;(COUNTIF($AO$3:$AO$89,("&gt;="&amp;AO59)))))</f>
        <v>57</v>
      </c>
      <c s="43" r="AR59"/>
      <c s="12" r="AS59">
        <f>IF(OR(AND((B59=""),(C59&lt;&gt;"")),AND((B59&lt;&gt;""),(C59=""))),0,1)</f>
        <v>1</v>
      </c>
      <c s="25" r="AT59">
        <f>IF(OR(AND((B59&lt;&gt;""),(D59="")),AND((B59=""),(D59&lt;&gt;""))),0,1)</f>
        <v>1</v>
      </c>
      <c s="13" r="AU59"/>
    </row>
    <row ht="12.75" r="60" customHeight="1">
      <c s="44" r="A60">
        <v>58</v>
      </c>
      <c t="s" s="47" r="B60">
        <v>49</v>
      </c>
      <c t="s" s="33" r="C60">
        <v>36</v>
      </c>
      <c t="s" s="33" r="D60">
        <v>18</v>
      </c>
      <c s="29" r="E60">
        <v>1</v>
      </c>
      <c s="29" r="F60"/>
      <c s="29" r="G60"/>
      <c s="29" r="H60"/>
      <c s="29" r="I60">
        <v>1</v>
      </c>
      <c s="29" r="J60"/>
      <c s="29" r="K60"/>
      <c s="29" r="L60">
        <v>1</v>
      </c>
      <c s="29" r="M60"/>
      <c s="29" r="N60">
        <v>1</v>
      </c>
      <c s="29" r="O60"/>
      <c s="29" r="P60"/>
      <c s="29" r="Q60">
        <v>1</v>
      </c>
      <c s="29" r="R60"/>
      <c s="29" r="S60">
        <v>1</v>
      </c>
      <c s="48" r="T60">
        <f>COUNTIF(E60:S60,"&gt;0")+(U60/10000)</f>
        <v>6.0139</v>
      </c>
      <c s="48" r="U60">
        <f>SUMPRODUCT(E60:S60,$E$91:$S$91)</f>
        <v>139</v>
      </c>
      <c t="str" s="5" r="V60">
        <f>IF((COUNTIF($T$3:$T$89,("="&amp;T60))=1),((COUNTIF($T$3:$T$89,("&gt;"&amp;T60))+1)&amp;""),(((COUNTIF($T$3:$T$89,("&gt;"&amp;T60))+1)&amp;"..")&amp;(COUNTIF($T$3:$T$89,("&gt;="&amp;T60)))))</f>
        <v>47..48</v>
      </c>
      <c s="29" r="W60"/>
      <c s="29" r="X60"/>
      <c s="29" r="Y60"/>
      <c s="29" r="Z60"/>
      <c s="29" r="AA60">
        <v>1</v>
      </c>
      <c s="29" r="AB60"/>
      <c s="29" r="AC60"/>
      <c s="29" r="AD60"/>
      <c s="29" r="AE60"/>
      <c s="29" r="AF60"/>
      <c s="29" r="AG60"/>
      <c s="29" r="AH60"/>
      <c s="29" r="AI60"/>
      <c s="29" r="AJ60">
        <v>1</v>
      </c>
      <c s="29" r="AK60"/>
      <c s="48" r="AL60">
        <f>COUNTIF(W60:AK60,"&gt;0")+(AM60/10000)</f>
        <v>2.0099</v>
      </c>
      <c s="48" r="AM60">
        <f>SUMPRODUCT(W60:AK60,$W$91:$AK$91)</f>
        <v>99</v>
      </c>
      <c t="str" s="5" r="AN60">
        <f>IF((COUNTIF($AL$3:$AL$89,("="&amp;AL60))=1),((COUNTIF($AL$3:$AL$89,("&gt;"&amp;AL60))+1)&amp;""),(((COUNTIF($AL$3:$AL$89,("&gt;"&amp;AL60))+1)&amp;"..")&amp;(COUNTIF($AL$3:$AL$89,("&gt;="&amp;AL60)))))</f>
        <v>56..58</v>
      </c>
      <c s="26" r="AO60">
        <f>T60+AL60</f>
        <v>8.0238</v>
      </c>
      <c s="26" r="AP60">
        <f>U60+AM60</f>
        <v>238</v>
      </c>
      <c t="str" s="5" r="AQ60">
        <f>IF((COUNTIF($AO$3:$AO$89,("="&amp;AO60))=1),((COUNTIF($AO$3:$AO$89,("&gt;"&amp;AO60))+1)&amp;""),(((COUNTIF($AO$3:$AO$89,("&gt;"&amp;AO60))+1)&amp;"..")&amp;(COUNTIF($AO$3:$AO$89,("&gt;="&amp;AO60)))))</f>
        <v>58</v>
      </c>
      <c s="43" r="AR60"/>
      <c s="12" r="AS60">
        <f>IF(OR(AND((B60=""),(C60&lt;&gt;"")),AND((B60&lt;&gt;""),(C60=""))),0,1)</f>
        <v>1</v>
      </c>
      <c s="25" r="AT60">
        <f>IF(OR(AND((B60&lt;&gt;""),(D60="")),AND((B60=""),(D60&lt;&gt;""))),0,1)</f>
        <v>1</v>
      </c>
      <c s="13" r="AU60"/>
    </row>
    <row ht="12.75" r="61" customHeight="1">
      <c s="44" r="A61">
        <v>59</v>
      </c>
      <c t="s" s="47" r="B61">
        <v>111</v>
      </c>
      <c t="s" s="33" r="C61">
        <v>36</v>
      </c>
      <c t="s" s="33" r="D61">
        <v>71</v>
      </c>
      <c s="29" r="E61">
        <v>1</v>
      </c>
      <c s="29" r="F61"/>
      <c s="29" r="G61"/>
      <c s="29" r="H61"/>
      <c s="29" r="I61"/>
      <c s="29" r="J61"/>
      <c s="29" r="K61"/>
      <c s="29" r="L61">
        <v>1</v>
      </c>
      <c s="29" r="M61">
        <v>1</v>
      </c>
      <c s="29" r="N61">
        <v>1</v>
      </c>
      <c s="29" r="O61"/>
      <c s="29" r="P61"/>
      <c s="29" r="Q61"/>
      <c s="29" r="R61">
        <v>1</v>
      </c>
      <c s="29" r="S61">
        <v>1</v>
      </c>
      <c s="48" r="T61">
        <f>COUNTIF(E61:S61,"&gt;0")+(U61/10000)</f>
        <v>6.0164</v>
      </c>
      <c s="48" r="U61">
        <f>SUMPRODUCT(E61:S61,$E$91:$S$91)</f>
        <v>164</v>
      </c>
      <c t="str" s="5" r="V61">
        <f>IF((COUNTIF($T$3:$T$89,("="&amp;T61))=1),((COUNTIF($T$3:$T$89,("&gt;"&amp;T61))+1)&amp;""),(((COUNTIF($T$3:$T$89,("&gt;"&amp;T61))+1)&amp;"..")&amp;(COUNTIF($T$3:$T$89,("&gt;="&amp;T61)))))</f>
        <v>44</v>
      </c>
      <c s="29" r="W61"/>
      <c s="29" r="X61"/>
      <c s="29" r="Y61"/>
      <c s="29" r="Z61"/>
      <c s="29" r="AA61"/>
      <c s="29" r="AB61"/>
      <c s="29" r="AC61"/>
      <c s="29" r="AD61"/>
      <c s="29" r="AE61"/>
      <c s="29" r="AF61"/>
      <c s="29" r="AG61"/>
      <c s="29" r="AH61"/>
      <c s="29" r="AI61">
        <v>1</v>
      </c>
      <c s="29" r="AJ61">
        <v>1</v>
      </c>
      <c s="29" r="AK61"/>
      <c s="48" r="AL61">
        <f>COUNTIF(W61:AK61,"&gt;0")+(AM61/10000)</f>
        <v>2.0067</v>
      </c>
      <c s="48" r="AM61">
        <f>SUMPRODUCT(W61:AK61,$W$91:$AK$91)</f>
        <v>67</v>
      </c>
      <c t="str" s="5" r="AN61">
        <f>IF((COUNTIF($AL$3:$AL$89,("="&amp;AL61))=1),((COUNTIF($AL$3:$AL$89,("&gt;"&amp;AL61))+1)&amp;""),(((COUNTIF($AL$3:$AL$89,("&gt;"&amp;AL61))+1)&amp;"..")&amp;(COUNTIF($AL$3:$AL$89,("&gt;="&amp;AL61)))))</f>
        <v>61..62</v>
      </c>
      <c s="26" r="AO61">
        <f>T61+AL61</f>
        <v>8.0231</v>
      </c>
      <c s="26" r="AP61">
        <f>U61+AM61</f>
        <v>231</v>
      </c>
      <c t="str" s="5" r="AQ61">
        <f>IF((COUNTIF($AO$3:$AO$89,("="&amp;AO61))=1),((COUNTIF($AO$3:$AO$89,("&gt;"&amp;AO61))+1)&amp;""),(((COUNTIF($AO$3:$AO$89,("&gt;"&amp;AO61))+1)&amp;"..")&amp;(COUNTIF($AO$3:$AO$89,("&gt;="&amp;AO61)))))</f>
        <v>59</v>
      </c>
      <c s="43" r="AR61"/>
      <c s="12" r="AS61">
        <f>IF(OR(AND((B61=""),(C61&lt;&gt;"")),AND((B61&lt;&gt;""),(C61=""))),0,1)</f>
        <v>1</v>
      </c>
      <c s="25" r="AT61">
        <f>IF(OR(AND((B61&lt;&gt;""),(D61="")),AND((B61=""),(D61&lt;&gt;""))),0,1)</f>
        <v>1</v>
      </c>
      <c s="13" r="AU61"/>
    </row>
    <row ht="12.75" r="62" customHeight="1">
      <c s="44" r="A62">
        <v>60</v>
      </c>
      <c t="s" s="47" r="B62">
        <v>112</v>
      </c>
      <c t="s" s="33" r="C62">
        <v>22</v>
      </c>
      <c t="s" s="33" r="D62">
        <v>71</v>
      </c>
      <c s="29" r="E62">
        <v>1</v>
      </c>
      <c s="29" r="F62">
        <v>1</v>
      </c>
      <c s="29" r="G62"/>
      <c s="29" r="H62"/>
      <c s="29" r="I62">
        <v>1</v>
      </c>
      <c s="29" r="J62"/>
      <c s="29" r="K62"/>
      <c s="29" r="L62">
        <v>1</v>
      </c>
      <c s="29" r="M62"/>
      <c s="29" r="N62">
        <v>1</v>
      </c>
      <c s="29" r="O62"/>
      <c s="29" r="P62"/>
      <c s="29" r="Q62"/>
      <c s="29" r="R62"/>
      <c s="29" r="S62">
        <v>1</v>
      </c>
      <c s="48" r="T62">
        <f>COUNTIF(E62:S62,"&gt;0")+(U62/10000)</f>
        <v>6.0159</v>
      </c>
      <c s="48" r="U62">
        <f>SUMPRODUCT(E62:S62,$E$91:$S$91)</f>
        <v>159</v>
      </c>
      <c t="str" s="5" r="V62">
        <f>IF((COUNTIF($T$3:$T$89,("="&amp;T62))=1),((COUNTIF($T$3:$T$89,("&gt;"&amp;T62))+1)&amp;""),(((COUNTIF($T$3:$T$89,("&gt;"&amp;T62))+1)&amp;"..")&amp;(COUNTIF($T$3:$T$89,("&gt;="&amp;T62)))))</f>
        <v>45</v>
      </c>
      <c s="29" r="W62"/>
      <c s="29" r="X62"/>
      <c s="29" r="Y62"/>
      <c s="29" r="Z62"/>
      <c s="29" r="AA62"/>
      <c s="29" r="AB62"/>
      <c s="29" r="AC62"/>
      <c s="29" r="AD62"/>
      <c s="29" r="AE62"/>
      <c s="29" r="AF62"/>
      <c s="29" r="AG62">
        <v>1</v>
      </c>
      <c s="29" r="AH62"/>
      <c s="29" r="AI62"/>
      <c s="29" r="AJ62">
        <v>1</v>
      </c>
      <c s="29" r="AK62"/>
      <c s="48" r="AL62">
        <f>COUNTIF(W62:AK62,"&gt;0")+(AM62/10000)</f>
        <v>2.0055</v>
      </c>
      <c s="48" r="AM62">
        <f>SUMPRODUCT(W62:AK62,$W$91:$AK$91)</f>
        <v>55</v>
      </c>
      <c t="str" s="5" r="AN62">
        <f>IF((COUNTIF($AL$3:$AL$89,("="&amp;AL62))=1),((COUNTIF($AL$3:$AL$89,("&gt;"&amp;AL62))+1)&amp;""),(((COUNTIF($AL$3:$AL$89,("&gt;"&amp;AL62))+1)&amp;"..")&amp;(COUNTIF($AL$3:$AL$89,("&gt;="&amp;AL62)))))</f>
        <v>68..73</v>
      </c>
      <c s="26" r="AO62">
        <f>T62+AL62</f>
        <v>8.0214</v>
      </c>
      <c s="26" r="AP62">
        <f>U62+AM62</f>
        <v>214</v>
      </c>
      <c t="str" s="5" r="AQ62">
        <f>IF((COUNTIF($AO$3:$AO$89,("="&amp;AO62))=1),((COUNTIF($AO$3:$AO$89,("&gt;"&amp;AO62))+1)&amp;""),(((COUNTIF($AO$3:$AO$89,("&gt;"&amp;AO62))+1)&amp;"..")&amp;(COUNTIF($AO$3:$AO$89,("&gt;="&amp;AO62)))))</f>
        <v>60</v>
      </c>
      <c s="43" r="AR62"/>
      <c s="12" r="AS62">
        <f>IF(OR(AND((B62=""),(C62&lt;&gt;"")),AND((B62&lt;&gt;""),(C62=""))),0,1)</f>
        <v>1</v>
      </c>
      <c s="25" r="AT62">
        <f>IF(OR(AND((B62&lt;&gt;""),(D62="")),AND((B62=""),(D62&lt;&gt;""))),0,1)</f>
        <v>1</v>
      </c>
      <c s="13" r="AU62"/>
    </row>
    <row ht="12.75" r="63" customHeight="1">
      <c s="44" r="A63">
        <v>61</v>
      </c>
      <c t="s" s="47" r="B63">
        <v>113</v>
      </c>
      <c t="s" s="33" r="C63">
        <v>47</v>
      </c>
      <c t="s" s="33" r="D63">
        <v>71</v>
      </c>
      <c s="29" r="E63">
        <v>1</v>
      </c>
      <c s="29" r="F63"/>
      <c s="29" r="G63"/>
      <c s="29" r="H63"/>
      <c s="29" r="I63">
        <v>1</v>
      </c>
      <c s="29" r="J63"/>
      <c s="29" r="K63"/>
      <c s="29" r="L63">
        <v>1</v>
      </c>
      <c s="29" r="M63">
        <v>1</v>
      </c>
      <c s="29" r="N63"/>
      <c s="29" r="O63">
        <v>1</v>
      </c>
      <c s="29" r="P63"/>
      <c s="29" r="Q63"/>
      <c s="29" r="R63"/>
      <c s="29" r="S63">
        <v>1</v>
      </c>
      <c s="48" r="T63">
        <f>COUNTIF(E63:S63,"&gt;0")+(U63/10000)</f>
        <v>6.0154</v>
      </c>
      <c s="48" r="U63">
        <f>SUMPRODUCT(E63:S63,$E$91:$S$91)</f>
        <v>154</v>
      </c>
      <c t="str" s="5" r="V63">
        <f>IF((COUNTIF($T$3:$T$89,("="&amp;T63))=1),((COUNTIF($T$3:$T$89,("&gt;"&amp;T63))+1)&amp;""),(((COUNTIF($T$3:$T$89,("&gt;"&amp;T63))+1)&amp;"..")&amp;(COUNTIF($T$3:$T$89,("&gt;="&amp;T63)))))</f>
        <v>46</v>
      </c>
      <c s="29" r="W63"/>
      <c s="29" r="X63"/>
      <c s="29" r="Y63"/>
      <c s="29" r="Z63"/>
      <c s="29" r="AA63"/>
      <c s="29" r="AB63"/>
      <c s="29" r="AC63"/>
      <c s="29" r="AD63"/>
      <c s="29" r="AE63"/>
      <c s="29" r="AF63"/>
      <c s="29" r="AG63">
        <v>1</v>
      </c>
      <c s="29" r="AH63"/>
      <c s="29" r="AI63"/>
      <c s="29" r="AJ63">
        <v>1</v>
      </c>
      <c s="29" r="AK63"/>
      <c s="48" r="AL63">
        <f>COUNTIF(W63:AK63,"&gt;0")+(AM63/10000)</f>
        <v>2.0055</v>
      </c>
      <c s="48" r="AM63">
        <f>SUMPRODUCT(W63:AK63,$W$91:$AK$91)</f>
        <v>55</v>
      </c>
      <c t="str" s="5" r="AN63">
        <f>IF((COUNTIF($AL$3:$AL$89,("="&amp;AL63))=1),((COUNTIF($AL$3:$AL$89,("&gt;"&amp;AL63))+1)&amp;""),(((COUNTIF($AL$3:$AL$89,("&gt;"&amp;AL63))+1)&amp;"..")&amp;(COUNTIF($AL$3:$AL$89,("&gt;="&amp;AL63)))))</f>
        <v>68..73</v>
      </c>
      <c s="26" r="AO63">
        <f>T63+AL63</f>
        <v>8.0209</v>
      </c>
      <c s="26" r="AP63">
        <f>U63+AM63</f>
        <v>209</v>
      </c>
      <c t="str" s="5" r="AQ63">
        <f>IF((COUNTIF($AO$3:$AO$89,("="&amp;AO63))=1),((COUNTIF($AO$3:$AO$89,("&gt;"&amp;AO63))+1)&amp;""),(((COUNTIF($AO$3:$AO$89,("&gt;"&amp;AO63))+1)&amp;"..")&amp;(COUNTIF($AO$3:$AO$89,("&gt;="&amp;AO63)))))</f>
        <v>61</v>
      </c>
      <c s="43" r="AR63"/>
      <c s="12" r="AS63">
        <f>IF(OR(AND((B63=""),(C63&lt;&gt;"")),AND((B63&lt;&gt;""),(C63=""))),0,1)</f>
        <v>1</v>
      </c>
      <c s="25" r="AT63">
        <f>IF(OR(AND((B63&lt;&gt;""),(D63="")),AND((B63=""),(D63&lt;&gt;""))),0,1)</f>
        <v>1</v>
      </c>
      <c s="13" r="AU63"/>
    </row>
    <row ht="12.75" r="64" customHeight="1">
      <c s="44" r="A64">
        <v>62</v>
      </c>
      <c t="s" s="47" r="B64">
        <v>114</v>
      </c>
      <c t="s" s="33" r="C64">
        <v>47</v>
      </c>
      <c t="s" s="33" r="D64">
        <v>71</v>
      </c>
      <c s="29" r="E64">
        <v>1</v>
      </c>
      <c s="29" r="F64"/>
      <c s="29" r="G64">
        <v>1</v>
      </c>
      <c s="29" r="H64"/>
      <c s="29" r="I64"/>
      <c s="29" r="J64">
        <v>1</v>
      </c>
      <c s="29" r="K64"/>
      <c s="29" r="L64"/>
      <c s="29" r="M64"/>
      <c s="29" r="N64"/>
      <c s="29" r="O64">
        <v>1</v>
      </c>
      <c s="29" r="P64"/>
      <c s="29" r="Q64"/>
      <c s="29" r="R64"/>
      <c s="29" r="S64">
        <v>1</v>
      </c>
      <c s="48" r="T64">
        <f>COUNTIF(E64:S64,"&gt;0")+(U64/10000)</f>
        <v>5.0211</v>
      </c>
      <c s="48" r="U64">
        <f>SUMPRODUCT(E64:S64,$E$91:$S$91)</f>
        <v>211</v>
      </c>
      <c t="str" s="5" r="V64">
        <f>IF((COUNTIF($T$3:$T$89,("="&amp;T64))=1),((COUNTIF($T$3:$T$89,("&gt;"&amp;T64))+1)&amp;""),(((COUNTIF($T$3:$T$89,("&gt;"&amp;T64))+1)&amp;"..")&amp;(COUNTIF($T$3:$T$89,("&gt;="&amp;T64)))))</f>
        <v>52</v>
      </c>
      <c s="29" r="W64"/>
      <c s="29" r="X64"/>
      <c s="29" r="Y64"/>
      <c s="29" r="Z64"/>
      <c s="29" r="AA64"/>
      <c s="29" r="AB64"/>
      <c s="29" r="AC64"/>
      <c s="29" r="AD64"/>
      <c s="29" r="AE64"/>
      <c s="29" r="AF64"/>
      <c s="29" r="AG64">
        <v>1</v>
      </c>
      <c s="29" r="AH64"/>
      <c s="29" r="AI64"/>
      <c s="29" r="AJ64"/>
      <c s="29" r="AK64">
        <v>1</v>
      </c>
      <c s="48" r="AL64">
        <f>COUNTIF(W64:AK64,"&gt;0")+(AM64/10000)</f>
        <v>2.0073</v>
      </c>
      <c s="48" r="AM64">
        <f>SUMPRODUCT(W64:AK64,$W$91:$AK$91)</f>
        <v>73</v>
      </c>
      <c t="str" s="5" r="AN64">
        <f>IF((COUNTIF($AL$3:$AL$89,("="&amp;AL64))=1),((COUNTIF($AL$3:$AL$89,("&gt;"&amp;AL64))+1)&amp;""),(((COUNTIF($AL$3:$AL$89,("&gt;"&amp;AL64))+1)&amp;"..")&amp;(COUNTIF($AL$3:$AL$89,("&gt;="&amp;AL64)))))</f>
        <v>59..60</v>
      </c>
      <c s="26" r="AO64">
        <f>T64+AL64</f>
        <v>7.0284</v>
      </c>
      <c s="26" r="AP64">
        <f>U64+AM64</f>
        <v>284</v>
      </c>
      <c t="str" s="5" r="AQ64">
        <f>IF((COUNTIF($AO$3:$AO$89,("="&amp;AO64))=1),((COUNTIF($AO$3:$AO$89,("&gt;"&amp;AO64))+1)&amp;""),(((COUNTIF($AO$3:$AO$89,("&gt;"&amp;AO64))+1)&amp;"..")&amp;(COUNTIF($AO$3:$AO$89,("&gt;="&amp;AO64)))))</f>
        <v>62</v>
      </c>
      <c s="43" r="AR64"/>
      <c s="12" r="AS64">
        <f>IF(OR(AND((B64=""),(C64&lt;&gt;"")),AND((B64&lt;&gt;""),(C64=""))),0,1)</f>
        <v>1</v>
      </c>
      <c s="25" r="AT64">
        <f>IF(OR(AND((B64&lt;&gt;""),(D64="")),AND((B64=""),(D64&lt;&gt;""))),0,1)</f>
        <v>1</v>
      </c>
      <c s="13" r="AU64"/>
    </row>
    <row ht="12.75" r="65" customHeight="1">
      <c s="44" r="A65">
        <v>63</v>
      </c>
      <c t="s" s="47" r="B65">
        <v>50</v>
      </c>
      <c t="s" s="33" r="C65">
        <v>20</v>
      </c>
      <c t="s" s="33" r="D65">
        <v>18</v>
      </c>
      <c s="29" r="E65"/>
      <c s="29" r="F65"/>
      <c s="29" r="G65">
        <v>1</v>
      </c>
      <c s="29" r="H65"/>
      <c s="29" r="I65"/>
      <c s="29" r="J65"/>
      <c s="29" r="K65"/>
      <c s="29" r="L65">
        <v>1</v>
      </c>
      <c s="29" r="M65">
        <v>1</v>
      </c>
      <c s="29" r="N65"/>
      <c s="29" r="O65"/>
      <c s="29" r="P65"/>
      <c s="29" r="Q65"/>
      <c s="29" r="R65">
        <v>1</v>
      </c>
      <c s="29" r="S65">
        <v>1</v>
      </c>
      <c s="48" r="T65">
        <f>COUNTIF(E65:S65,"&gt;0")+(U65/10000)</f>
        <v>5.0197</v>
      </c>
      <c s="48" r="U65">
        <f>SUMPRODUCT(E65:S65,$E$91:$S$91)</f>
        <v>197</v>
      </c>
      <c t="str" s="5" r="V65">
        <f>IF((COUNTIF($T$3:$T$89,("="&amp;T65))=1),((COUNTIF($T$3:$T$89,("&gt;"&amp;T65))+1)&amp;""),(((COUNTIF($T$3:$T$89,("&gt;"&amp;T65))+1)&amp;"..")&amp;(COUNTIF($T$3:$T$89,("&gt;="&amp;T65)))))</f>
        <v>53</v>
      </c>
      <c s="29" r="W65"/>
      <c s="29" r="X65"/>
      <c s="29" r="Y65"/>
      <c s="29" r="Z65"/>
      <c s="29" r="AA65"/>
      <c s="29" r="AB65"/>
      <c s="29" r="AC65"/>
      <c s="29" r="AD65"/>
      <c s="29" r="AE65"/>
      <c s="29" r="AF65"/>
      <c s="29" r="AG65"/>
      <c s="29" r="AH65"/>
      <c s="29" r="AI65"/>
      <c s="29" r="AJ65">
        <v>1</v>
      </c>
      <c s="29" r="AK65">
        <v>1</v>
      </c>
      <c s="48" r="AL65">
        <f>COUNTIF(W65:AK65,"&gt;0")+(AM65/10000)</f>
        <v>2.006</v>
      </c>
      <c s="48" r="AM65">
        <f>SUMPRODUCT(W65:AK65,$W$91:$AK$91)</f>
        <v>60</v>
      </c>
      <c t="str" s="5" r="AN65">
        <f>IF((COUNTIF($AL$3:$AL$89,("="&amp;AL65))=1),((COUNTIF($AL$3:$AL$89,("&gt;"&amp;AL65))+1)&amp;""),(((COUNTIF($AL$3:$AL$89,("&gt;"&amp;AL65))+1)&amp;"..")&amp;(COUNTIF($AL$3:$AL$89,("&gt;="&amp;AL65)))))</f>
        <v>63..67</v>
      </c>
      <c s="26" r="AO65">
        <f>T65+AL65</f>
        <v>7.0257</v>
      </c>
      <c s="26" r="AP65">
        <f>U65+AM65</f>
        <v>257</v>
      </c>
      <c t="str" s="5" r="AQ65">
        <f>IF((COUNTIF($AO$3:$AO$89,("="&amp;AO65))=1),((COUNTIF($AO$3:$AO$89,("&gt;"&amp;AO65))+1)&amp;""),(((COUNTIF($AO$3:$AO$89,("&gt;"&amp;AO65))+1)&amp;"..")&amp;(COUNTIF($AO$3:$AO$89,("&gt;="&amp;AO65)))))</f>
        <v>63</v>
      </c>
      <c s="43" r="AR65"/>
      <c s="12" r="AS65">
        <f>IF(OR(AND((B65=""),(C65&lt;&gt;"")),AND((B65&lt;&gt;""),(C65=""))),0,1)</f>
        <v>1</v>
      </c>
      <c s="25" r="AT65">
        <f>IF(OR(AND((B65&lt;&gt;""),(D65="")),AND((B65=""),(D65&lt;&gt;""))),0,1)</f>
        <v>1</v>
      </c>
      <c s="13" r="AU65"/>
    </row>
    <row ht="12.75" r="66" customHeight="1">
      <c s="44" r="A66">
        <v>64</v>
      </c>
      <c t="s" s="47" r="B66">
        <v>115</v>
      </c>
      <c t="s" s="33" r="C66">
        <v>22</v>
      </c>
      <c t="s" s="33" r="D66">
        <v>71</v>
      </c>
      <c s="29" r="E66"/>
      <c s="29" r="F66"/>
      <c s="29" r="G66"/>
      <c s="29" r="H66"/>
      <c s="29" r="I66">
        <v>1</v>
      </c>
      <c s="29" r="J66"/>
      <c s="29" r="K66"/>
      <c s="29" r="L66">
        <v>1</v>
      </c>
      <c s="29" r="M66">
        <v>1</v>
      </c>
      <c s="29" r="N66"/>
      <c s="29" r="O66"/>
      <c s="29" r="P66"/>
      <c s="29" r="Q66"/>
      <c s="29" r="R66"/>
      <c s="29" r="S66">
        <v>1</v>
      </c>
      <c s="48" r="T66">
        <f>COUNTIF(E66:S66,"&gt;0")+(U66/10000)</f>
        <v>4.0095</v>
      </c>
      <c s="48" r="U66">
        <f>SUMPRODUCT(E66:S66,$E$91:$S$91)</f>
        <v>95</v>
      </c>
      <c t="str" s="5" r="V66">
        <f>IF((COUNTIF($T$3:$T$89,("="&amp;T66))=1),((COUNTIF($T$3:$T$89,("&gt;"&amp;T66))+1)&amp;""),(((COUNTIF($T$3:$T$89,("&gt;"&amp;T66))+1)&amp;"..")&amp;(COUNTIF($T$3:$T$89,("&gt;="&amp;T66)))))</f>
        <v>72</v>
      </c>
      <c s="29" r="W66"/>
      <c s="29" r="X66"/>
      <c s="29" r="Y66"/>
      <c s="29" r="Z66">
        <v>1</v>
      </c>
      <c s="29" r="AA66"/>
      <c s="29" r="AB66"/>
      <c s="29" r="AC66"/>
      <c s="29" r="AD66"/>
      <c s="29" r="AE66"/>
      <c s="29" r="AF66"/>
      <c s="29" r="AG66"/>
      <c s="29" r="AH66"/>
      <c s="29" r="AI66">
        <v>1</v>
      </c>
      <c s="29" r="AJ66">
        <v>1</v>
      </c>
      <c s="29" r="AK66"/>
      <c s="48" r="AL66">
        <f>COUNTIF(W66:AK66,"&gt;0")+(AM66/10000)</f>
        <v>3.014</v>
      </c>
      <c s="48" r="AM66">
        <f>SUMPRODUCT(W66:AK66,$W$91:$AK$91)</f>
        <v>140</v>
      </c>
      <c t="str" s="5" r="AN66">
        <f>IF((COUNTIF($AL$3:$AL$89,("="&amp;AL66))=1),((COUNTIF($AL$3:$AL$89,("&gt;"&amp;AL66))+1)&amp;""),(((COUNTIF($AL$3:$AL$89,("&gt;"&amp;AL66))+1)&amp;"..")&amp;(COUNTIF($AL$3:$AL$89,("&gt;="&amp;AL66)))))</f>
        <v>46</v>
      </c>
      <c s="26" r="AO66">
        <f>T66+AL66</f>
        <v>7.0235</v>
      </c>
      <c s="26" r="AP66">
        <f>U66+AM66</f>
        <v>235</v>
      </c>
      <c t="str" s="5" r="AQ66">
        <f>IF((COUNTIF($AO$3:$AO$89,("="&amp;AO66))=1),((COUNTIF($AO$3:$AO$89,("&gt;"&amp;AO66))+1)&amp;""),(((COUNTIF($AO$3:$AO$89,("&gt;"&amp;AO66))+1)&amp;"..")&amp;(COUNTIF($AO$3:$AO$89,("&gt;="&amp;AO66)))))</f>
        <v>64</v>
      </c>
      <c s="43" r="AR66"/>
      <c s="12" r="AS66">
        <f>IF(OR(AND((B66=""),(C66&lt;&gt;"")),AND((B66&lt;&gt;""),(C66=""))),0,1)</f>
        <v>1</v>
      </c>
      <c s="25" r="AT66">
        <f>IF(OR(AND((B66&lt;&gt;""),(D66="")),AND((B66=""),(D66&lt;&gt;""))),0,1)</f>
        <v>1</v>
      </c>
      <c s="13" r="AU66"/>
    </row>
    <row ht="12.75" r="67" customHeight="1">
      <c s="44" r="A67">
        <v>65</v>
      </c>
      <c t="s" s="47" r="B67">
        <v>51</v>
      </c>
      <c t="s" s="33" r="C67">
        <v>26</v>
      </c>
      <c t="s" s="33" r="D67">
        <v>18</v>
      </c>
      <c s="29" r="E67">
        <v>1</v>
      </c>
      <c s="29" r="F67"/>
      <c s="29" r="G67"/>
      <c s="29" r="H67"/>
      <c s="29" r="I67"/>
      <c s="29" r="J67"/>
      <c s="29" r="K67"/>
      <c s="29" r="L67">
        <v>1</v>
      </c>
      <c s="29" r="M67"/>
      <c s="29" r="N67"/>
      <c s="29" r="O67"/>
      <c s="29" r="P67"/>
      <c s="29" r="Q67"/>
      <c s="29" r="R67"/>
      <c s="29" r="S67">
        <v>1</v>
      </c>
      <c s="48" r="T67">
        <f>COUNTIF(E67:S67,"&gt;0")+(U67/10000)</f>
        <v>3.0029</v>
      </c>
      <c s="48" r="U67">
        <f>SUMPRODUCT(E67:S67,$E$91:$S$91)</f>
        <v>29</v>
      </c>
      <c t="str" s="5" r="V67">
        <f>IF((COUNTIF($T$3:$T$89,("="&amp;T67))=1),((COUNTIF($T$3:$T$89,("&gt;"&amp;T67))+1)&amp;""),(((COUNTIF($T$3:$T$89,("&gt;"&amp;T67))+1)&amp;"..")&amp;(COUNTIF($T$3:$T$89,("&gt;="&amp;T67)))))</f>
        <v>84</v>
      </c>
      <c s="29" r="W67"/>
      <c s="29" r="X67"/>
      <c s="29" r="Y67"/>
      <c s="29" r="Z67">
        <v>1</v>
      </c>
      <c s="29" r="AA67"/>
      <c s="29" r="AB67"/>
      <c s="29" r="AC67"/>
      <c s="29" r="AD67"/>
      <c s="29" r="AE67"/>
      <c s="29" r="AF67"/>
      <c s="29" r="AG67">
        <v>1</v>
      </c>
      <c s="29" r="AH67"/>
      <c s="29" r="AI67">
        <v>1</v>
      </c>
      <c s="29" r="AJ67"/>
      <c s="29" r="AK67">
        <v>1</v>
      </c>
      <c s="48" r="AL67">
        <f>COUNTIF(W67:AK67,"&gt;0")+(AM67/10000)</f>
        <v>4.0192</v>
      </c>
      <c s="48" r="AM67">
        <f>SUMPRODUCT(W67:AK67,$W$91:$AK$91)</f>
        <v>192</v>
      </c>
      <c t="str" s="5" r="AN67">
        <f>IF((COUNTIF($AL$3:$AL$89,("="&amp;AL67))=1),((COUNTIF($AL$3:$AL$89,("&gt;"&amp;AL67))+1)&amp;""),(((COUNTIF($AL$3:$AL$89,("&gt;"&amp;AL67))+1)&amp;"..")&amp;(COUNTIF($AL$3:$AL$89,("&gt;="&amp;AL67)))))</f>
        <v>32</v>
      </c>
      <c s="26" r="AO67">
        <f>T67+AL67</f>
        <v>7.0221</v>
      </c>
      <c s="26" r="AP67">
        <f>U67+AM67</f>
        <v>221</v>
      </c>
      <c t="str" s="5" r="AQ67">
        <f>IF((COUNTIF($AO$3:$AO$89,("="&amp;AO67))=1),((COUNTIF($AO$3:$AO$89,("&gt;"&amp;AO67))+1)&amp;""),(((COUNTIF($AO$3:$AO$89,("&gt;"&amp;AO67))+1)&amp;"..")&amp;(COUNTIF($AO$3:$AO$89,("&gt;="&amp;AO67)))))</f>
        <v>65</v>
      </c>
      <c s="43" r="AR67"/>
      <c s="12" r="AS67">
        <f>IF(OR(AND((B67=""),(C67&lt;&gt;"")),AND((B67&lt;&gt;""),(C67=""))),0,1)</f>
        <v>1</v>
      </c>
      <c s="25" r="AT67">
        <f>IF(OR(AND((B67&lt;&gt;""),(D67="")),AND((B67=""),(D67&lt;&gt;""))),0,1)</f>
        <v>1</v>
      </c>
      <c s="13" r="AU67"/>
    </row>
    <row ht="12.75" r="68" customHeight="1">
      <c s="44" r="A68">
        <v>66</v>
      </c>
      <c t="s" s="47" r="B68">
        <v>116</v>
      </c>
      <c t="s" s="33" r="C68">
        <v>45</v>
      </c>
      <c t="s" s="33" r="D68">
        <v>71</v>
      </c>
      <c s="29" r="E68">
        <v>1</v>
      </c>
      <c s="29" r="F68"/>
      <c s="29" r="G68"/>
      <c s="29" r="H68"/>
      <c s="29" r="I68"/>
      <c s="29" r="J68"/>
      <c s="29" r="K68"/>
      <c s="29" r="L68"/>
      <c s="29" r="M68">
        <v>1</v>
      </c>
      <c s="29" r="N68">
        <v>1</v>
      </c>
      <c s="29" r="O68"/>
      <c s="29" r="P68"/>
      <c s="29" r="Q68"/>
      <c s="29" r="R68"/>
      <c s="29" r="S68">
        <v>1</v>
      </c>
      <c s="48" r="T68">
        <f>COUNTIF(E68:S68,"&gt;0")+(U68/10000)</f>
        <v>4.0105</v>
      </c>
      <c s="48" r="U68">
        <f>SUMPRODUCT(E68:S68,$E$91:$S$91)</f>
        <v>105</v>
      </c>
      <c t="str" s="5" r="V68">
        <f>IF((COUNTIF($T$3:$T$89,("="&amp;T68))=1),((COUNTIF($T$3:$T$89,("&gt;"&amp;T68))+1)&amp;""),(((COUNTIF($T$3:$T$89,("&gt;"&amp;T68))+1)&amp;"..")&amp;(COUNTIF($T$3:$T$89,("&gt;="&amp;T68)))))</f>
        <v>71</v>
      </c>
      <c s="29" r="W68"/>
      <c s="29" r="X68"/>
      <c s="29" r="Y68"/>
      <c s="29" r="Z68"/>
      <c s="29" r="AA68"/>
      <c s="29" r="AB68"/>
      <c s="29" r="AC68"/>
      <c s="29" r="AD68"/>
      <c s="29" r="AE68"/>
      <c s="29" r="AF68"/>
      <c s="29" r="AG68"/>
      <c s="29" r="AH68"/>
      <c s="29" r="AI68">
        <v>1</v>
      </c>
      <c s="29" r="AJ68">
        <v>1</v>
      </c>
      <c s="29" r="AK68">
        <v>1</v>
      </c>
      <c s="48" r="AL68">
        <f>COUNTIF(W68:AK68,"&gt;0")+(AM68/10000)</f>
        <v>3.0106</v>
      </c>
      <c s="48" r="AM68">
        <f>SUMPRODUCT(W68:AK68,$W$91:$AK$91)</f>
        <v>106</v>
      </c>
      <c t="str" s="5" r="AN68">
        <f>IF((COUNTIF($AL$3:$AL$89,("="&amp;AL68))=1),((COUNTIF($AL$3:$AL$89,("&gt;"&amp;AL68))+1)&amp;""),(((COUNTIF($AL$3:$AL$89,("&gt;"&amp;AL68))+1)&amp;"..")&amp;(COUNTIF($AL$3:$AL$89,("&gt;="&amp;AL68)))))</f>
        <v>51</v>
      </c>
      <c s="26" r="AO68">
        <f>T68+AL68</f>
        <v>7.0211</v>
      </c>
      <c s="26" r="AP68">
        <f>U68+AM68</f>
        <v>211</v>
      </c>
      <c t="str" s="5" r="AQ68">
        <f>IF((COUNTIF($AO$3:$AO$89,("="&amp;AO68))=1),((COUNTIF($AO$3:$AO$89,("&gt;"&amp;AO68))+1)&amp;""),(((COUNTIF($AO$3:$AO$89,("&gt;"&amp;AO68))+1)&amp;"..")&amp;(COUNTIF($AO$3:$AO$89,("&gt;="&amp;AO68)))))</f>
        <v>66</v>
      </c>
      <c s="43" r="AR68"/>
      <c s="12" r="AS68">
        <f>IF(OR(AND((B68=""),(C68&lt;&gt;"")),AND((B68&lt;&gt;""),(C68=""))),0,1)</f>
        <v>1</v>
      </c>
      <c s="25" r="AT68">
        <f>IF(OR(AND((B68&lt;&gt;""),(D68="")),AND((B68=""),(D68&lt;&gt;""))),0,1)</f>
        <v>1</v>
      </c>
      <c s="13" r="AU68"/>
    </row>
    <row ht="12.75" r="69" customHeight="1">
      <c s="44" r="A69">
        <v>67</v>
      </c>
      <c t="s" s="47" r="B69">
        <v>52</v>
      </c>
      <c t="s" s="33" r="C69">
        <v>28</v>
      </c>
      <c t="s" s="33" r="D69">
        <v>18</v>
      </c>
      <c s="29" r="E69">
        <v>1</v>
      </c>
      <c s="29" r="F69"/>
      <c s="29" r="G69"/>
      <c s="29" r="H69"/>
      <c s="29" r="I69"/>
      <c s="29" r="J69"/>
      <c s="29" r="K69"/>
      <c s="29" r="L69">
        <v>1</v>
      </c>
      <c s="29" r="M69"/>
      <c s="29" r="N69">
        <v>1</v>
      </c>
      <c s="29" r="O69">
        <v>1</v>
      </c>
      <c s="29" r="P69"/>
      <c s="29" r="Q69">
        <v>1</v>
      </c>
      <c s="29" r="R69">
        <v>1</v>
      </c>
      <c s="29" r="S69">
        <v>1</v>
      </c>
      <c s="48" r="T69">
        <f>COUNTIF(E69:S69,"&gt;0")+(U69/10000)</f>
        <v>7.0204</v>
      </c>
      <c s="48" r="U69">
        <f>SUMPRODUCT(E69:S69,$E$91:$S$91)</f>
        <v>204</v>
      </c>
      <c t="str" s="5" r="V69">
        <f>IF((COUNTIF($T$3:$T$89,("="&amp;T69))=1),((COUNTIF($T$3:$T$89,("&gt;"&amp;T69))+1)&amp;""),(((COUNTIF($T$3:$T$89,("&gt;"&amp;T69))+1)&amp;"..")&amp;(COUNTIF($T$3:$T$89,("&gt;="&amp;T69)))))</f>
        <v>32</v>
      </c>
      <c s="29" r="W69"/>
      <c s="29" r="X69"/>
      <c s="29" r="Y69"/>
      <c s="29" r="Z69"/>
      <c s="29" r="AA69"/>
      <c s="29" r="AB69"/>
      <c s="29" r="AC69"/>
      <c s="29" r="AD69"/>
      <c s="29" r="AE69"/>
      <c s="29" r="AF69"/>
      <c s="29" r="AG69"/>
      <c s="29" r="AH69"/>
      <c s="29" r="AI69"/>
      <c s="29" r="AJ69"/>
      <c s="29" r="AK69"/>
      <c s="48" r="AL69">
        <f>COUNTIF(W69:AK69,"&gt;0")+(AM69/10000)</f>
        <v>0</v>
      </c>
      <c s="48" r="AM69">
        <f>SUMPRODUCT(W69:AK69,$W$91:$AK$91)</f>
        <v>0</v>
      </c>
      <c t="str" s="5" r="AN69">
        <f>IF((COUNTIF($AL$3:$AL$89,("="&amp;AL69))=1),((COUNTIF($AL$3:$AL$89,("&gt;"&amp;AL69))+1)&amp;""),(((COUNTIF($AL$3:$AL$89,("&gt;"&amp;AL69))+1)&amp;"..")&amp;(COUNTIF($AL$3:$AL$89,("&gt;="&amp;AL69)))))</f>
        <v>84..87</v>
      </c>
      <c s="26" r="AO69">
        <f>T69+AL69</f>
        <v>7.0204</v>
      </c>
      <c s="26" r="AP69">
        <f>U69+AM69</f>
        <v>204</v>
      </c>
      <c t="str" s="5" r="AQ69">
        <f>IF((COUNTIF($AO$3:$AO$89,("="&amp;AO69))=1),((COUNTIF($AO$3:$AO$89,("&gt;"&amp;AO69))+1)&amp;""),(((COUNTIF($AO$3:$AO$89,("&gt;"&amp;AO69))+1)&amp;"..")&amp;(COUNTIF($AO$3:$AO$89,("&gt;="&amp;AO69)))))</f>
        <v>67</v>
      </c>
      <c s="43" r="AR69"/>
      <c s="12" r="AS69">
        <f>IF(OR(AND((B69=""),(C69&lt;&gt;"")),AND((B69&lt;&gt;""),(C69=""))),0,1)</f>
        <v>1</v>
      </c>
      <c s="25" r="AT69">
        <f>IF(OR(AND((B69&lt;&gt;""),(D69="")),AND((B69=""),(D69&lt;&gt;""))),0,1)</f>
        <v>1</v>
      </c>
      <c s="13" r="AU69"/>
    </row>
    <row ht="12.75" r="70" customHeight="1">
      <c s="44" r="A70">
        <v>68</v>
      </c>
      <c t="s" s="47" r="B70">
        <v>117</v>
      </c>
      <c t="s" s="33" r="C70">
        <v>20</v>
      </c>
      <c t="s" s="33" r="D70">
        <v>71</v>
      </c>
      <c s="29" r="E70"/>
      <c s="29" r="F70"/>
      <c s="29" r="G70"/>
      <c s="29" r="H70"/>
      <c s="29" r="I70">
        <v>1</v>
      </c>
      <c s="29" r="J70"/>
      <c s="29" r="K70"/>
      <c s="29" r="L70">
        <v>1</v>
      </c>
      <c s="29" r="M70"/>
      <c s="29" r="N70">
        <v>1</v>
      </c>
      <c s="29" r="O70"/>
      <c s="29" r="P70"/>
      <c s="29" r="Q70"/>
      <c s="29" r="R70">
        <v>1</v>
      </c>
      <c s="29" r="S70">
        <v>1</v>
      </c>
      <c s="48" r="T70">
        <f>COUNTIF(E70:S70,"&gt;0")+(U70/10000)</f>
        <v>5.0114</v>
      </c>
      <c s="48" r="U70">
        <f>SUMPRODUCT(E70:S70,$E$91:$S$91)</f>
        <v>114</v>
      </c>
      <c t="str" s="5" r="V70">
        <f>IF((COUNTIF($T$3:$T$89,("="&amp;T70))=1),((COUNTIF($T$3:$T$89,("&gt;"&amp;T70))+1)&amp;""),(((COUNTIF($T$3:$T$89,("&gt;"&amp;T70))+1)&amp;"..")&amp;(COUNTIF($T$3:$T$89,("&gt;="&amp;T70)))))</f>
        <v>61</v>
      </c>
      <c s="29" r="W70"/>
      <c s="29" r="X70"/>
      <c s="29" r="Y70"/>
      <c s="29" r="Z70"/>
      <c s="29" r="AA70"/>
      <c s="29" r="AB70"/>
      <c s="29" r="AC70"/>
      <c s="29" r="AD70"/>
      <c s="29" r="AE70"/>
      <c s="29" r="AF70"/>
      <c s="29" r="AG70"/>
      <c s="29" r="AH70"/>
      <c s="29" r="AI70"/>
      <c s="29" r="AJ70">
        <v>1</v>
      </c>
      <c s="29" r="AK70">
        <v>1</v>
      </c>
      <c s="48" r="AL70">
        <f>COUNTIF(W70:AK70,"&gt;0")+(AM70/10000)</f>
        <v>2.006</v>
      </c>
      <c s="48" r="AM70">
        <f>SUMPRODUCT(W70:AK70,$W$91:$AK$91)</f>
        <v>60</v>
      </c>
      <c t="str" s="5" r="AN70">
        <f>IF((COUNTIF($AL$3:$AL$89,("="&amp;AL70))=1),((COUNTIF($AL$3:$AL$89,("&gt;"&amp;AL70))+1)&amp;""),(((COUNTIF($AL$3:$AL$89,("&gt;"&amp;AL70))+1)&amp;"..")&amp;(COUNTIF($AL$3:$AL$89,("&gt;="&amp;AL70)))))</f>
        <v>63..67</v>
      </c>
      <c s="26" r="AO70">
        <f>T70+AL70</f>
        <v>7.0174</v>
      </c>
      <c s="26" r="AP70">
        <f>U70+AM70</f>
        <v>174</v>
      </c>
      <c t="str" s="5" r="AQ70">
        <f>IF((COUNTIF($AO$3:$AO$89,("="&amp;AO70))=1),((COUNTIF($AO$3:$AO$89,("&gt;"&amp;AO70))+1)&amp;""),(((COUNTIF($AO$3:$AO$89,("&gt;"&amp;AO70))+1)&amp;"..")&amp;(COUNTIF($AO$3:$AO$89,("&gt;="&amp;AO70)))))</f>
        <v>68</v>
      </c>
      <c s="43" r="AR70"/>
      <c s="12" r="AS70">
        <f>IF(OR(AND((B70=""),(C70&lt;&gt;"")),AND((B70&lt;&gt;""),(C70=""))),0,1)</f>
        <v>1</v>
      </c>
      <c s="25" r="AT70">
        <f>IF(OR(AND((B70&lt;&gt;""),(D70="")),AND((B70=""),(D70&lt;&gt;""))),0,1)</f>
        <v>1</v>
      </c>
      <c s="13" r="AU70"/>
    </row>
    <row ht="12.75" r="71" customHeight="1">
      <c s="44" r="A71">
        <v>69</v>
      </c>
      <c t="s" s="47" r="B71">
        <v>118</v>
      </c>
      <c t="s" s="33" r="C71">
        <v>26</v>
      </c>
      <c t="s" s="33" r="D71">
        <v>71</v>
      </c>
      <c s="29" r="E71">
        <v>1</v>
      </c>
      <c s="29" r="F71"/>
      <c s="29" r="G71"/>
      <c s="29" r="H71"/>
      <c s="29" r="I71">
        <v>1</v>
      </c>
      <c s="29" r="J71"/>
      <c s="29" r="K71"/>
      <c s="29" r="L71">
        <v>1</v>
      </c>
      <c s="29" r="M71"/>
      <c s="29" r="N71"/>
      <c s="29" r="O71">
        <v>1</v>
      </c>
      <c s="29" r="P71"/>
      <c s="29" r="Q71"/>
      <c s="29" r="R71"/>
      <c s="29" r="S71">
        <v>1</v>
      </c>
      <c s="48" r="T71">
        <f>COUNTIF(E71:S71,"&gt;0")+(U71/10000)</f>
        <v>5.0096</v>
      </c>
      <c s="48" r="U71">
        <f>SUMPRODUCT(E71:S71,$E$91:$S$91)</f>
        <v>96</v>
      </c>
      <c t="str" s="5" r="V71">
        <f>IF((COUNTIF($T$3:$T$89,("="&amp;T71))=1),((COUNTIF($T$3:$T$89,("&gt;"&amp;T71))+1)&amp;""),(((COUNTIF($T$3:$T$89,("&gt;"&amp;T71))+1)&amp;"..")&amp;(COUNTIF($T$3:$T$89,("&gt;="&amp;T71)))))</f>
        <v>67</v>
      </c>
      <c s="29" r="W71"/>
      <c s="29" r="X71"/>
      <c s="29" r="Y71"/>
      <c s="29" r="Z71"/>
      <c s="29" r="AA71"/>
      <c s="29" r="AB71"/>
      <c s="29" r="AC71"/>
      <c s="29" r="AD71"/>
      <c s="29" r="AE71"/>
      <c s="29" r="AF71"/>
      <c s="29" r="AG71"/>
      <c s="29" r="AH71"/>
      <c s="29" r="AI71"/>
      <c s="29" r="AJ71">
        <v>1</v>
      </c>
      <c s="29" r="AK71">
        <v>1</v>
      </c>
      <c s="48" r="AL71">
        <f>COUNTIF(W71:AK71,"&gt;0")+(AM71/10000)</f>
        <v>2.006</v>
      </c>
      <c s="48" r="AM71">
        <f>SUMPRODUCT(W71:AK71,$W$91:$AK$91)</f>
        <v>60</v>
      </c>
      <c t="str" s="5" r="AN71">
        <f>IF((COUNTIF($AL$3:$AL$89,("="&amp;AL71))=1),((COUNTIF($AL$3:$AL$89,("&gt;"&amp;AL71))+1)&amp;""),(((COUNTIF($AL$3:$AL$89,("&gt;"&amp;AL71))+1)&amp;"..")&amp;(COUNTIF($AL$3:$AL$89,("&gt;="&amp;AL71)))))</f>
        <v>63..67</v>
      </c>
      <c s="26" r="AO71">
        <f>T71+AL71</f>
        <v>7.0156</v>
      </c>
      <c s="26" r="AP71">
        <f>U71+AM71</f>
        <v>156</v>
      </c>
      <c t="str" s="5" r="AQ71">
        <f>IF((COUNTIF($AO$3:$AO$89,("="&amp;AO71))=1),((COUNTIF($AO$3:$AO$89,("&gt;"&amp;AO71))+1)&amp;""),(((COUNTIF($AO$3:$AO$89,("&gt;"&amp;AO71))+1)&amp;"..")&amp;(COUNTIF($AO$3:$AO$89,("&gt;="&amp;AO71)))))</f>
        <v>69</v>
      </c>
      <c s="43" r="AR71"/>
      <c s="12" r="AS71">
        <f>IF(OR(AND((B71=""),(C71&lt;&gt;"")),AND((B71&lt;&gt;""),(C71=""))),0,1)</f>
        <v>1</v>
      </c>
      <c s="25" r="AT71">
        <f>IF(OR(AND((B71&lt;&gt;""),(D71="")),AND((B71=""),(D71&lt;&gt;""))),0,1)</f>
        <v>1</v>
      </c>
      <c s="13" r="AU71"/>
    </row>
    <row ht="12.75" r="72" customHeight="1">
      <c s="44" r="A72">
        <v>70</v>
      </c>
      <c t="s" s="47" r="B72">
        <v>53</v>
      </c>
      <c t="s" s="33" r="C72">
        <v>20</v>
      </c>
      <c t="s" s="33" r="D72">
        <v>18</v>
      </c>
      <c s="29" r="E72">
        <v>1</v>
      </c>
      <c s="29" r="F72"/>
      <c s="29" r="G72"/>
      <c s="29" r="H72"/>
      <c s="29" r="I72">
        <v>1</v>
      </c>
      <c s="29" r="J72"/>
      <c s="29" r="K72"/>
      <c s="29" r="L72">
        <v>1</v>
      </c>
      <c s="29" r="M72"/>
      <c s="29" r="N72">
        <v>1</v>
      </c>
      <c s="29" r="O72"/>
      <c s="29" r="P72"/>
      <c s="29" r="Q72"/>
      <c s="29" r="R72">
        <v>1</v>
      </c>
      <c s="29" r="S72">
        <v>1</v>
      </c>
      <c s="48" r="T72">
        <f>COUNTIF(E72:S72,"&gt;0")+(U72/10000)</f>
        <v>6.0131</v>
      </c>
      <c s="48" r="U72">
        <f>SUMPRODUCT(E72:S72,$E$91:$S$91)</f>
        <v>131</v>
      </c>
      <c t="str" s="5" r="V72">
        <f>IF((COUNTIF($T$3:$T$89,("="&amp;T72))=1),((COUNTIF($T$3:$T$89,("&gt;"&amp;T72))+1)&amp;""),(((COUNTIF($T$3:$T$89,("&gt;"&amp;T72))+1)&amp;"..")&amp;(COUNTIF($T$3:$T$89,("&gt;="&amp;T72)))))</f>
        <v>49..50</v>
      </c>
      <c s="29" r="W72"/>
      <c s="29" r="X72"/>
      <c s="29" r="Y72"/>
      <c s="29" r="Z72"/>
      <c s="29" r="AA72"/>
      <c s="29" r="AB72"/>
      <c s="29" r="AC72"/>
      <c s="29" r="AD72"/>
      <c s="29" r="AE72"/>
      <c s="29" r="AF72"/>
      <c s="29" r="AG72"/>
      <c s="29" r="AH72"/>
      <c s="29" r="AI72"/>
      <c s="29" r="AJ72">
        <v>1</v>
      </c>
      <c s="29" r="AK72"/>
      <c s="48" r="AL72">
        <f>COUNTIF(W72:AK72,"&gt;0")+(AM72/10000)</f>
        <v>1.0021</v>
      </c>
      <c s="48" r="AM72">
        <f>SUMPRODUCT(W72:AK72,$W$91:$AK$91)</f>
        <v>21</v>
      </c>
      <c t="str" s="5" r="AN72">
        <f>IF((COUNTIF($AL$3:$AL$89,("="&amp;AL72))=1),((COUNTIF($AL$3:$AL$89,("&gt;"&amp;AL72))+1)&amp;""),(((COUNTIF($AL$3:$AL$89,("&gt;"&amp;AL72))+1)&amp;"..")&amp;(COUNTIF($AL$3:$AL$89,("&gt;="&amp;AL72)))))</f>
        <v>76..83</v>
      </c>
      <c s="26" r="AO72">
        <f>T72+AL72</f>
        <v>7.0152</v>
      </c>
      <c s="26" r="AP72">
        <f>U72+AM72</f>
        <v>152</v>
      </c>
      <c t="str" s="5" r="AQ72">
        <f>IF((COUNTIF($AO$3:$AO$89,("="&amp;AO72))=1),((COUNTIF($AO$3:$AO$89,("&gt;"&amp;AO72))+1)&amp;""),(((COUNTIF($AO$3:$AO$89,("&gt;"&amp;AO72))+1)&amp;"..")&amp;(COUNTIF($AO$3:$AO$89,("&gt;="&amp;AO72)))))</f>
        <v>70</v>
      </c>
      <c s="43" r="AR72"/>
      <c s="12" r="AS72">
        <f>IF(OR(AND((B72=""),(C72&lt;&gt;"")),AND((B72&lt;&gt;""),(C72=""))),0,1)</f>
        <v>1</v>
      </c>
      <c s="25" r="AT72">
        <f>IF(OR(AND((B72&lt;&gt;""),(D72="")),AND((B72=""),(D72&lt;&gt;""))),0,1)</f>
        <v>1</v>
      </c>
      <c s="13" r="AU72"/>
    </row>
    <row ht="12.75" r="73" customHeight="1">
      <c s="44" r="A73">
        <v>71</v>
      </c>
      <c t="s" s="47" r="B73">
        <v>119</v>
      </c>
      <c t="s" s="33" r="C73">
        <v>45</v>
      </c>
      <c t="s" s="33" r="D73">
        <v>71</v>
      </c>
      <c s="29" r="E73"/>
      <c s="29" r="F73"/>
      <c s="29" r="G73"/>
      <c s="29" r="H73"/>
      <c s="29" r="I73">
        <v>1</v>
      </c>
      <c s="29" r="J73"/>
      <c s="29" r="K73"/>
      <c s="29" r="L73">
        <v>1</v>
      </c>
      <c s="29" r="M73"/>
      <c s="29" r="N73"/>
      <c s="29" r="O73"/>
      <c s="29" r="P73"/>
      <c s="29" r="Q73"/>
      <c s="29" r="R73"/>
      <c s="29" r="S73">
        <v>1</v>
      </c>
      <c s="48" r="T73">
        <f>COUNTIF(E73:S73,"&gt;0")+(U73/10000)</f>
        <v>3.0037</v>
      </c>
      <c s="48" r="U73">
        <f>SUMPRODUCT(E73:S73,$E$91:$S$91)</f>
        <v>37</v>
      </c>
      <c t="str" s="5" r="V73">
        <f>IF((COUNTIF($T$3:$T$89,("="&amp;T73))=1),((COUNTIF($T$3:$T$89,("&gt;"&amp;T73))+1)&amp;""),(((COUNTIF($T$3:$T$89,("&gt;"&amp;T73))+1)&amp;"..")&amp;(COUNTIF($T$3:$T$89,("&gt;="&amp;T73)))))</f>
        <v>80..83</v>
      </c>
      <c s="29" r="W73"/>
      <c s="29" r="X73"/>
      <c s="29" r="Y73"/>
      <c s="29" r="Z73"/>
      <c s="29" r="AA73"/>
      <c s="29" r="AB73"/>
      <c s="29" r="AC73">
        <v>1</v>
      </c>
      <c s="29" r="AD73"/>
      <c s="29" r="AE73"/>
      <c s="29" r="AF73"/>
      <c s="29" r="AG73"/>
      <c s="29" r="AH73"/>
      <c s="29" r="AI73">
        <v>1</v>
      </c>
      <c s="29" r="AJ73">
        <v>1</v>
      </c>
      <c s="29" r="AK73"/>
      <c s="48" r="AL73">
        <f>COUNTIF(W73:AK73,"&gt;0")+(AM73/10000)</f>
        <v>3.0139</v>
      </c>
      <c s="48" r="AM73">
        <f>SUMPRODUCT(W73:AK73,$W$91:$AK$91)</f>
        <v>139</v>
      </c>
      <c t="str" s="5" r="AN73">
        <f>IF((COUNTIF($AL$3:$AL$89,("="&amp;AL73))=1),((COUNTIF($AL$3:$AL$89,("&gt;"&amp;AL73))+1)&amp;""),(((COUNTIF($AL$3:$AL$89,("&gt;"&amp;AL73))+1)&amp;"..")&amp;(COUNTIF($AL$3:$AL$89,("&gt;="&amp;AL73)))))</f>
        <v>47..48</v>
      </c>
      <c s="26" r="AO73">
        <f>T73+AL73</f>
        <v>6.0176</v>
      </c>
      <c s="26" r="AP73">
        <f>U73+AM73</f>
        <v>176</v>
      </c>
      <c t="str" s="5" r="AQ73">
        <f>IF((COUNTIF($AO$3:$AO$89,("="&amp;AO73))=1),((COUNTIF($AO$3:$AO$89,("&gt;"&amp;AO73))+1)&amp;""),(((COUNTIF($AO$3:$AO$89,("&gt;"&amp;AO73))+1)&amp;"..")&amp;(COUNTIF($AO$3:$AO$89,("&gt;="&amp;AO73)))))</f>
        <v>71</v>
      </c>
      <c s="43" r="AR73"/>
      <c s="12" r="AS73">
        <f>IF(OR(AND((B73=""),(C73&lt;&gt;"")),AND((B73&lt;&gt;""),(C73=""))),0,1)</f>
        <v>1</v>
      </c>
      <c s="25" r="AT73">
        <f>IF(OR(AND((B73&lt;&gt;""),(D73="")),AND((B73=""),(D73&lt;&gt;""))),0,1)</f>
        <v>1</v>
      </c>
      <c s="13" r="AU73"/>
    </row>
    <row ht="12.75" r="74" customHeight="1">
      <c s="44" r="A74">
        <v>72</v>
      </c>
      <c t="s" s="47" r="B74">
        <v>54</v>
      </c>
      <c t="s" s="33" r="C74">
        <v>36</v>
      </c>
      <c t="s" s="33" r="D74">
        <v>18</v>
      </c>
      <c s="29" r="E74"/>
      <c s="29" r="F74"/>
      <c s="29" r="G74">
        <v>1</v>
      </c>
      <c s="29" r="H74"/>
      <c s="29" r="I74"/>
      <c s="29" r="J74"/>
      <c s="29" r="K74"/>
      <c s="29" r="L74">
        <v>1</v>
      </c>
      <c s="29" r="M74"/>
      <c s="29" r="N74">
        <v>1</v>
      </c>
      <c s="29" r="O74"/>
      <c s="29" r="P74"/>
      <c s="29" r="Q74"/>
      <c s="29" r="R74"/>
      <c s="29" r="S74">
        <v>1</v>
      </c>
      <c s="48" r="T74">
        <f>COUNTIF(E74:S74,"&gt;0")+(U74/10000)</f>
        <v>4.012</v>
      </c>
      <c s="48" r="U74">
        <f>SUMPRODUCT(E74:S74,$E$91:$S$91)</f>
        <v>120</v>
      </c>
      <c t="str" s="5" r="V74">
        <f>IF((COUNTIF($T$3:$T$89,("="&amp;T74))=1),((COUNTIF($T$3:$T$89,("&gt;"&amp;T74))+1)&amp;""),(((COUNTIF($T$3:$T$89,("&gt;"&amp;T74))+1)&amp;"..")&amp;(COUNTIF($T$3:$T$89,("&gt;="&amp;T74)))))</f>
        <v>70</v>
      </c>
      <c s="29" r="W74"/>
      <c s="29" r="X74"/>
      <c s="29" r="Y74"/>
      <c s="29" r="Z74"/>
      <c s="29" r="AA74"/>
      <c s="29" r="AB74"/>
      <c s="29" r="AC74"/>
      <c s="29" r="AD74"/>
      <c s="29" r="AE74"/>
      <c s="29" r="AF74"/>
      <c s="29" r="AG74">
        <v>1</v>
      </c>
      <c s="29" r="AH74"/>
      <c s="29" r="AI74"/>
      <c s="29" r="AJ74">
        <v>1</v>
      </c>
      <c s="29" r="AK74"/>
      <c s="48" r="AL74">
        <f>COUNTIF(W74:AK74,"&gt;0")+(AM74/10000)</f>
        <v>2.0055</v>
      </c>
      <c s="48" r="AM74">
        <f>SUMPRODUCT(W74:AK74,$W$91:$AK$91)</f>
        <v>55</v>
      </c>
      <c t="str" s="5" r="AN74">
        <f>IF((COUNTIF($AL$3:$AL$89,("="&amp;AL74))=1),((COUNTIF($AL$3:$AL$89,("&gt;"&amp;AL74))+1)&amp;""),(((COUNTIF($AL$3:$AL$89,("&gt;"&amp;AL74))+1)&amp;"..")&amp;(COUNTIF($AL$3:$AL$89,("&gt;="&amp;AL74)))))</f>
        <v>68..73</v>
      </c>
      <c s="26" r="AO74">
        <f>T74+AL74</f>
        <v>6.0175</v>
      </c>
      <c s="26" r="AP74">
        <f>U74+AM74</f>
        <v>175</v>
      </c>
      <c t="str" s="5" r="AQ74">
        <f>IF((COUNTIF($AO$3:$AO$89,("="&amp;AO74))=1),((COUNTIF($AO$3:$AO$89,("&gt;"&amp;AO74))+1)&amp;""),(((COUNTIF($AO$3:$AO$89,("&gt;"&amp;AO74))+1)&amp;"..")&amp;(COUNTIF($AO$3:$AO$89,("&gt;="&amp;AO74)))))</f>
        <v>72</v>
      </c>
      <c s="43" r="AR74"/>
      <c s="12" r="AS74">
        <f>IF(OR(AND((B74=""),(C74&lt;&gt;"")),AND((B74&lt;&gt;""),(C74=""))),0,1)</f>
        <v>1</v>
      </c>
      <c s="25" r="AT74">
        <f>IF(OR(AND((B74&lt;&gt;""),(D74="")),AND((B74=""),(D74&lt;&gt;""))),0,1)</f>
        <v>1</v>
      </c>
      <c s="13" r="AU74"/>
    </row>
    <row ht="12.75" r="75" customHeight="1">
      <c s="44" r="A75">
        <v>73</v>
      </c>
      <c t="s" s="47" r="B75">
        <v>120</v>
      </c>
      <c t="s" s="33" r="C75">
        <v>22</v>
      </c>
      <c t="s" s="33" r="D75">
        <v>71</v>
      </c>
      <c s="29" r="E75">
        <v>1</v>
      </c>
      <c s="29" r="F75"/>
      <c s="29" r="G75"/>
      <c s="29" r="H75"/>
      <c s="29" r="I75">
        <v>1</v>
      </c>
      <c s="29" r="J75"/>
      <c s="29" r="K75"/>
      <c s="29" r="L75">
        <v>1</v>
      </c>
      <c s="29" r="M75"/>
      <c s="29" r="N75"/>
      <c s="29" r="O75"/>
      <c s="29" r="P75"/>
      <c s="29" r="Q75">
        <v>1</v>
      </c>
      <c s="29" r="R75"/>
      <c s="29" r="S75">
        <v>1</v>
      </c>
      <c s="48" r="T75">
        <f>COUNTIF(E75:S75,"&gt;0")+(U75/10000)</f>
        <v>5.011</v>
      </c>
      <c s="48" r="U75">
        <f>SUMPRODUCT(E75:S75,$E$91:$S$91)</f>
        <v>110</v>
      </c>
      <c t="str" s="5" r="V75">
        <f>IF((COUNTIF($T$3:$T$89,("="&amp;T75))=1),((COUNTIF($T$3:$T$89,("&gt;"&amp;T75))+1)&amp;""),(((COUNTIF($T$3:$T$89,("&gt;"&amp;T75))+1)&amp;"..")&amp;(COUNTIF($T$3:$T$89,("&gt;="&amp;T75)))))</f>
        <v>63</v>
      </c>
      <c s="29" r="W75"/>
      <c s="29" r="X75"/>
      <c s="29" r="Y75"/>
      <c s="29" r="Z75"/>
      <c s="29" r="AA75"/>
      <c s="29" r="AB75"/>
      <c s="29" r="AC75"/>
      <c s="29" r="AD75"/>
      <c s="29" r="AE75"/>
      <c s="29" r="AF75"/>
      <c s="29" r="AG75"/>
      <c s="29" r="AH75"/>
      <c s="29" r="AI75"/>
      <c s="29" r="AJ75"/>
      <c s="29" r="AK75">
        <v>1</v>
      </c>
      <c s="48" r="AL75">
        <f>COUNTIF(W75:AK75,"&gt;0")+(AM75/10000)</f>
        <v>1.0039</v>
      </c>
      <c s="48" r="AM75">
        <f>SUMPRODUCT(W75:AK75,$W$91:$AK$91)</f>
        <v>39</v>
      </c>
      <c t="str" s="5" r="AN75">
        <f>IF((COUNTIF($AL$3:$AL$89,("="&amp;AL75))=1),((COUNTIF($AL$3:$AL$89,("&gt;"&amp;AL75))+1)&amp;""),(((COUNTIF($AL$3:$AL$89,("&gt;"&amp;AL75))+1)&amp;"..")&amp;(COUNTIF($AL$3:$AL$89,("&gt;="&amp;AL75)))))</f>
        <v>74</v>
      </c>
      <c s="26" r="AO75">
        <f>T75+AL75</f>
        <v>6.0149</v>
      </c>
      <c s="26" r="AP75">
        <f>U75+AM75</f>
        <v>149</v>
      </c>
      <c t="str" s="5" r="AQ75">
        <f>IF((COUNTIF($AO$3:$AO$89,("="&amp;AO75))=1),((COUNTIF($AO$3:$AO$89,("&gt;"&amp;AO75))+1)&amp;""),(((COUNTIF($AO$3:$AO$89,("&gt;"&amp;AO75))+1)&amp;"..")&amp;(COUNTIF($AO$3:$AO$89,("&gt;="&amp;AO75)))))</f>
        <v>73</v>
      </c>
      <c s="43" r="AR75"/>
      <c s="12" r="AS75">
        <f>IF(OR(AND((B75=""),(C75&lt;&gt;"")),AND((B75&lt;&gt;""),(C75=""))),0,1)</f>
        <v>1</v>
      </c>
      <c s="25" r="AT75">
        <f>IF(OR(AND((B75&lt;&gt;""),(D75="")),AND((B75=""),(D75&lt;&gt;""))),0,1)</f>
        <v>1</v>
      </c>
      <c s="13" r="AU75"/>
    </row>
    <row ht="12.75" r="76" customHeight="1">
      <c s="44" r="A76">
        <v>74</v>
      </c>
      <c t="s" s="47" r="B76">
        <v>55</v>
      </c>
      <c t="s" s="33" r="C76">
        <v>20</v>
      </c>
      <c t="s" s="33" r="D76">
        <v>18</v>
      </c>
      <c s="29" r="E76">
        <v>1</v>
      </c>
      <c s="29" r="F76"/>
      <c s="29" r="G76"/>
      <c s="29" r="H76"/>
      <c s="29" r="I76"/>
      <c s="29" r="J76"/>
      <c s="29" r="K76"/>
      <c s="29" r="L76">
        <v>1</v>
      </c>
      <c s="29" r="M76">
        <v>1</v>
      </c>
      <c s="29" r="N76"/>
      <c s="29" r="O76"/>
      <c s="29" r="P76"/>
      <c s="29" r="Q76"/>
      <c s="29" r="R76"/>
      <c s="29" r="S76">
        <v>1</v>
      </c>
      <c s="48" r="T76">
        <f>COUNTIF(E76:S76,"&gt;0")+(U76/10000)</f>
        <v>4.0087</v>
      </c>
      <c s="48" r="U76">
        <f>SUMPRODUCT(E76:S76,$E$91:$S$91)</f>
        <v>87</v>
      </c>
      <c t="str" s="5" r="V76">
        <f>IF((COUNTIF($T$3:$T$89,("="&amp;T76))=1),((COUNTIF($T$3:$T$89,("&gt;"&amp;T76))+1)&amp;""),(((COUNTIF($T$3:$T$89,("&gt;"&amp;T76))+1)&amp;"..")&amp;(COUNTIF($T$3:$T$89,("&gt;="&amp;T76)))))</f>
        <v>73</v>
      </c>
      <c s="29" r="W76"/>
      <c s="29" r="X76"/>
      <c s="29" r="Y76"/>
      <c s="29" r="Z76"/>
      <c s="29" r="AA76"/>
      <c s="29" r="AB76"/>
      <c s="29" r="AC76"/>
      <c s="29" r="AD76"/>
      <c s="29" r="AE76"/>
      <c s="29" r="AF76"/>
      <c s="29" r="AG76"/>
      <c s="29" r="AH76"/>
      <c s="29" r="AI76"/>
      <c s="29" r="AJ76">
        <v>1</v>
      </c>
      <c s="29" r="AK76">
        <v>1</v>
      </c>
      <c s="48" r="AL76">
        <f>COUNTIF(W76:AK76,"&gt;0")+(AM76/10000)</f>
        <v>2.006</v>
      </c>
      <c s="48" r="AM76">
        <f>SUMPRODUCT(W76:AK76,$W$91:$AK$91)</f>
        <v>60</v>
      </c>
      <c t="str" s="5" r="AN76">
        <f>IF((COUNTIF($AL$3:$AL$89,("="&amp;AL76))=1),((COUNTIF($AL$3:$AL$89,("&gt;"&amp;AL76))+1)&amp;""),(((COUNTIF($AL$3:$AL$89,("&gt;"&amp;AL76))+1)&amp;"..")&amp;(COUNTIF($AL$3:$AL$89,("&gt;="&amp;AL76)))))</f>
        <v>63..67</v>
      </c>
      <c s="26" r="AO76">
        <f>T76+AL76</f>
        <v>6.0147</v>
      </c>
      <c s="26" r="AP76">
        <f>U76+AM76</f>
        <v>147</v>
      </c>
      <c t="str" s="5" r="AQ76">
        <f>IF((COUNTIF($AO$3:$AO$89,("="&amp;AO76))=1),((COUNTIF($AO$3:$AO$89,("&gt;"&amp;AO76))+1)&amp;""),(((COUNTIF($AO$3:$AO$89,("&gt;"&amp;AO76))+1)&amp;"..")&amp;(COUNTIF($AO$3:$AO$89,("&gt;="&amp;AO76)))))</f>
        <v>74</v>
      </c>
      <c s="43" r="AR76"/>
      <c s="12" r="AS76">
        <f>IF(OR(AND((B76=""),(C76&lt;&gt;"")),AND((B76&lt;&gt;""),(C76=""))),0,1)</f>
        <v>1</v>
      </c>
      <c s="25" r="AT76">
        <f>IF(OR(AND((B76&lt;&gt;""),(D76="")),AND((B76=""),(D76&lt;&gt;""))),0,1)</f>
        <v>1</v>
      </c>
      <c s="13" r="AU76"/>
    </row>
    <row ht="12.75" r="77" customHeight="1">
      <c s="44" r="A77">
        <v>75</v>
      </c>
      <c t="s" s="47" r="B77">
        <v>56</v>
      </c>
      <c t="s" s="33" r="C77">
        <v>36</v>
      </c>
      <c t="s" s="33" r="D77">
        <v>18</v>
      </c>
      <c s="29" r="E77">
        <v>1</v>
      </c>
      <c s="29" r="F77"/>
      <c s="29" r="G77"/>
      <c s="29" r="H77"/>
      <c s="29" r="I77">
        <v>1</v>
      </c>
      <c s="29" r="J77"/>
      <c s="29" r="K77"/>
      <c s="29" r="L77"/>
      <c s="29" r="M77"/>
      <c s="29" r="N77">
        <v>1</v>
      </c>
      <c s="29" r="O77"/>
      <c s="29" r="P77"/>
      <c s="29" r="Q77"/>
      <c s="29" r="R77">
        <v>1</v>
      </c>
      <c s="29" r="S77">
        <v>1</v>
      </c>
      <c s="48" r="T77">
        <f>COUNTIF(E77:S77,"&gt;0")+(U77/10000)</f>
        <v>5.012</v>
      </c>
      <c s="48" r="U77">
        <f>SUMPRODUCT(E77:S77,$E$91:$S$91)</f>
        <v>120</v>
      </c>
      <c t="str" s="5" r="V77">
        <f>IF((COUNTIF($T$3:$T$89,("="&amp;T77))=1),((COUNTIF($T$3:$T$89,("&gt;"&amp;T77))+1)&amp;""),(((COUNTIF($T$3:$T$89,("&gt;"&amp;T77))+1)&amp;"..")&amp;(COUNTIF($T$3:$T$89,("&gt;="&amp;T77)))))</f>
        <v>59..60</v>
      </c>
      <c s="29" r="W77"/>
      <c s="29" r="X77"/>
      <c s="29" r="Y77"/>
      <c s="29" r="Z77"/>
      <c s="29" r="AA77"/>
      <c s="29" r="AB77"/>
      <c s="29" r="AC77"/>
      <c s="29" r="AD77"/>
      <c s="29" r="AE77"/>
      <c s="29" r="AF77"/>
      <c s="29" r="AG77"/>
      <c s="29" r="AH77"/>
      <c s="29" r="AI77"/>
      <c s="29" r="AJ77">
        <v>1</v>
      </c>
      <c s="29" r="AK77"/>
      <c s="48" r="AL77">
        <f>COUNTIF(W77:AK77,"&gt;0")+(AM77/10000)</f>
        <v>1.0021</v>
      </c>
      <c s="48" r="AM77">
        <f>SUMPRODUCT(W77:AK77,$W$91:$AK$91)</f>
        <v>21</v>
      </c>
      <c t="str" s="5" r="AN77">
        <f>IF((COUNTIF($AL$3:$AL$89,("="&amp;AL77))=1),((COUNTIF($AL$3:$AL$89,("&gt;"&amp;AL77))+1)&amp;""),(((COUNTIF($AL$3:$AL$89,("&gt;"&amp;AL77))+1)&amp;"..")&amp;(COUNTIF($AL$3:$AL$89,("&gt;="&amp;AL77)))))</f>
        <v>76..83</v>
      </c>
      <c s="26" r="AO77">
        <f>T77+AL77</f>
        <v>6.0141</v>
      </c>
      <c s="26" r="AP77">
        <f>U77+AM77</f>
        <v>141</v>
      </c>
      <c t="str" s="5" r="AQ77">
        <f>IF((COUNTIF($AO$3:$AO$89,("="&amp;AO77))=1),((COUNTIF($AO$3:$AO$89,("&gt;"&amp;AO77))+1)&amp;""),(((COUNTIF($AO$3:$AO$89,("&gt;"&amp;AO77))+1)&amp;"..")&amp;(COUNTIF($AO$3:$AO$89,("&gt;="&amp;AO77)))))</f>
        <v>75</v>
      </c>
      <c s="43" r="AR77"/>
      <c s="12" r="AS77">
        <f>IF(OR(AND((B77=""),(C77&lt;&gt;"")),AND((B77&lt;&gt;""),(C77=""))),0,1)</f>
        <v>1</v>
      </c>
      <c s="25" r="AT77">
        <f>IF(OR(AND((B77&lt;&gt;""),(D77="")),AND((B77=""),(D77&lt;&gt;""))),0,1)</f>
        <v>1</v>
      </c>
      <c s="13" r="AU77"/>
    </row>
    <row ht="12.75" r="78" customHeight="1">
      <c s="44" r="A78">
        <v>76</v>
      </c>
      <c t="s" s="47" r="B78">
        <v>121</v>
      </c>
      <c t="s" s="33" r="C78">
        <v>45</v>
      </c>
      <c t="s" s="33" r="D78">
        <v>71</v>
      </c>
      <c s="29" r="E78">
        <v>1</v>
      </c>
      <c s="29" r="F78"/>
      <c s="29" r="G78"/>
      <c s="29" r="H78"/>
      <c s="29" r="I78">
        <v>1</v>
      </c>
      <c s="29" r="J78"/>
      <c s="29" r="K78"/>
      <c s="29" r="L78">
        <v>1</v>
      </c>
      <c s="29" r="M78">
        <v>1</v>
      </c>
      <c s="29" r="N78"/>
      <c s="29" r="O78"/>
      <c s="29" r="P78"/>
      <c s="29" r="Q78"/>
      <c s="29" r="R78"/>
      <c s="29" r="S78">
        <v>1</v>
      </c>
      <c s="48" r="T78">
        <f>COUNTIF(E78:S78,"&gt;0")+(U78/10000)</f>
        <v>5.0112</v>
      </c>
      <c s="48" r="U78">
        <f>SUMPRODUCT(E78:S78,$E$91:$S$91)</f>
        <v>112</v>
      </c>
      <c t="str" s="5" r="V78">
        <f>IF((COUNTIF($T$3:$T$89,("="&amp;T78))=1),((COUNTIF($T$3:$T$89,("&gt;"&amp;T78))+1)&amp;""),(((COUNTIF($T$3:$T$89,("&gt;"&amp;T78))+1)&amp;"..")&amp;(COUNTIF($T$3:$T$89,("&gt;="&amp;T78)))))</f>
        <v>62</v>
      </c>
      <c s="29" r="W78"/>
      <c s="29" r="X78"/>
      <c s="29" r="Y78"/>
      <c s="29" r="Z78"/>
      <c s="29" r="AA78"/>
      <c s="29" r="AB78"/>
      <c s="29" r="AC78"/>
      <c s="29" r="AD78"/>
      <c s="29" r="AE78"/>
      <c s="29" r="AF78"/>
      <c s="29" r="AG78"/>
      <c s="29" r="AH78"/>
      <c s="29" r="AI78"/>
      <c s="29" r="AJ78">
        <v>1</v>
      </c>
      <c s="29" r="AK78"/>
      <c s="48" r="AL78">
        <f>COUNTIF(W78:AK78,"&gt;0")+(AM78/10000)</f>
        <v>1.0021</v>
      </c>
      <c s="48" r="AM78">
        <f>SUMPRODUCT(W78:AK78,$W$91:$AK$91)</f>
        <v>21</v>
      </c>
      <c t="str" s="5" r="AN78">
        <f>IF((COUNTIF($AL$3:$AL$89,("="&amp;AL78))=1),((COUNTIF($AL$3:$AL$89,("&gt;"&amp;AL78))+1)&amp;""),(((COUNTIF($AL$3:$AL$89,("&gt;"&amp;AL78))+1)&amp;"..")&amp;(COUNTIF($AL$3:$AL$89,("&gt;="&amp;AL78)))))</f>
        <v>76..83</v>
      </c>
      <c s="26" r="AO78">
        <f>T78+AL78</f>
        <v>6.0133</v>
      </c>
      <c s="26" r="AP78">
        <f>U78+AM78</f>
        <v>133</v>
      </c>
      <c t="str" s="5" r="AQ78">
        <f>IF((COUNTIF($AO$3:$AO$89,("="&amp;AO78))=1),((COUNTIF($AO$3:$AO$89,("&gt;"&amp;AO78))+1)&amp;""),(((COUNTIF($AO$3:$AO$89,("&gt;"&amp;AO78))+1)&amp;"..")&amp;(COUNTIF($AO$3:$AO$89,("&gt;="&amp;AO78)))))</f>
        <v>76</v>
      </c>
      <c s="43" r="AR78"/>
      <c s="12" r="AS78">
        <f>IF(OR(AND((B78=""),(C78&lt;&gt;"")),AND((B78&lt;&gt;""),(C78=""))),0,1)</f>
        <v>1</v>
      </c>
      <c s="25" r="AT78">
        <f>IF(OR(AND((B78&lt;&gt;""),(D78="")),AND((B78=""),(D78&lt;&gt;""))),0,1)</f>
        <v>1</v>
      </c>
      <c s="13" r="AU78"/>
    </row>
    <row ht="12.75" r="79" customHeight="1">
      <c s="44" r="A79">
        <v>77</v>
      </c>
      <c t="s" s="47" r="B79">
        <v>122</v>
      </c>
      <c t="s" s="33" r="C79">
        <v>81</v>
      </c>
      <c t="s" s="33" r="D79">
        <v>71</v>
      </c>
      <c s="29" r="E79">
        <v>1</v>
      </c>
      <c s="29" r="F79"/>
      <c s="29" r="G79"/>
      <c s="29" r="H79"/>
      <c s="29" r="I79">
        <v>1</v>
      </c>
      <c s="29" r="J79"/>
      <c s="29" r="K79"/>
      <c s="29" r="L79">
        <v>1</v>
      </c>
      <c s="29" r="M79"/>
      <c s="29" r="N79"/>
      <c s="29" r="O79"/>
      <c s="29" r="P79"/>
      <c s="29" r="Q79"/>
      <c s="29" r="R79"/>
      <c s="29" r="S79">
        <v>1</v>
      </c>
      <c s="48" r="T79">
        <f>COUNTIF(E79:S79,"&gt;0")+(U79/10000)</f>
        <v>4.0054</v>
      </c>
      <c s="48" r="U79">
        <f>SUMPRODUCT(E79:S79,$E$91:$S$91)</f>
        <v>54</v>
      </c>
      <c t="str" s="5" r="V79">
        <f>IF((COUNTIF($T$3:$T$89,("="&amp;T79))=1),((COUNTIF($T$3:$T$89,("&gt;"&amp;T79))+1)&amp;""),(((COUNTIF($T$3:$T$89,("&gt;"&amp;T79))+1)&amp;"..")&amp;(COUNTIF($T$3:$T$89,("&gt;="&amp;T79)))))</f>
        <v>77..78</v>
      </c>
      <c s="29" r="W79"/>
      <c s="29" r="X79"/>
      <c s="29" r="Y79"/>
      <c s="29" r="Z79"/>
      <c s="29" r="AA79"/>
      <c s="29" r="AB79"/>
      <c s="29" r="AC79"/>
      <c s="29" r="AD79"/>
      <c s="29" r="AE79"/>
      <c s="29" r="AF79"/>
      <c s="29" r="AG79"/>
      <c s="29" r="AH79"/>
      <c s="29" r="AI79"/>
      <c s="29" r="AJ79">
        <v>1</v>
      </c>
      <c s="29" r="AK79">
        <v>1</v>
      </c>
      <c s="48" r="AL79">
        <f>COUNTIF(W79:AK79,"&gt;0")+(AM79/10000)</f>
        <v>2.006</v>
      </c>
      <c s="48" r="AM79">
        <f>SUMPRODUCT(W79:AK79,$W$91:$AK$91)</f>
        <v>60</v>
      </c>
      <c t="str" s="5" r="AN79">
        <f>IF((COUNTIF($AL$3:$AL$89,("="&amp;AL79))=1),((COUNTIF($AL$3:$AL$89,("&gt;"&amp;AL79))+1)&amp;""),(((COUNTIF($AL$3:$AL$89,("&gt;"&amp;AL79))+1)&amp;"..")&amp;(COUNTIF($AL$3:$AL$89,("&gt;="&amp;AL79)))))</f>
        <v>63..67</v>
      </c>
      <c s="26" r="AO79">
        <f>T79+AL79</f>
        <v>6.0114</v>
      </c>
      <c s="26" r="AP79">
        <f>U79+AM79</f>
        <v>114</v>
      </c>
      <c t="str" s="5" r="AQ79">
        <f>IF((COUNTIF($AO$3:$AO$89,("="&amp;AO79))=1),((COUNTIF($AO$3:$AO$89,("&gt;"&amp;AO79))+1)&amp;""),(((COUNTIF($AO$3:$AO$89,("&gt;"&amp;AO79))+1)&amp;"..")&amp;(COUNTIF($AO$3:$AO$89,("&gt;="&amp;AO79)))))</f>
        <v>77</v>
      </c>
      <c s="43" r="AR79"/>
      <c s="12" r="AS79">
        <f>IF(OR(AND((B79=""),(C79&lt;&gt;"")),AND((B79&lt;&gt;""),(C79=""))),0,1)</f>
        <v>1</v>
      </c>
      <c s="25" r="AT79">
        <f>IF(OR(AND((B79&lt;&gt;""),(D79="")),AND((B79=""),(D79&lt;&gt;""))),0,1)</f>
        <v>1</v>
      </c>
      <c s="13" r="AU79"/>
    </row>
    <row ht="12.75" r="80" customHeight="1">
      <c s="44" r="A80">
        <v>78</v>
      </c>
      <c t="s" s="47" r="B80">
        <v>57</v>
      </c>
      <c t="s" s="33" r="C80">
        <v>26</v>
      </c>
      <c t="s" s="33" r="D80">
        <v>18</v>
      </c>
      <c s="29" r="E80">
        <v>1</v>
      </c>
      <c s="29" r="F80"/>
      <c s="29" r="G80">
        <v>1</v>
      </c>
      <c s="29" r="H80"/>
      <c s="29" r="I80">
        <v>1</v>
      </c>
      <c s="29" r="J80"/>
      <c s="29" r="K80"/>
      <c s="29" r="L80"/>
      <c s="29" r="M80"/>
      <c s="29" r="N80"/>
      <c s="29" r="O80"/>
      <c s="29" r="P80"/>
      <c s="29" r="Q80"/>
      <c s="29" r="R80"/>
      <c s="29" r="S80">
        <v>1</v>
      </c>
      <c s="48" r="T80">
        <f>COUNTIF(E80:S80,"&gt;0")+(U80/10000)</f>
        <v>4.0122</v>
      </c>
      <c s="48" r="U80">
        <f>SUMPRODUCT(E80:S80,$E$91:$S$91)</f>
        <v>122</v>
      </c>
      <c t="str" s="5" r="V80">
        <f>IF((COUNTIF($T$3:$T$89,("="&amp;T80))=1),((COUNTIF($T$3:$T$89,("&gt;"&amp;T80))+1)&amp;""),(((COUNTIF($T$3:$T$89,("&gt;"&amp;T80))+1)&amp;"..")&amp;(COUNTIF($T$3:$T$89,("&gt;="&amp;T80)))))</f>
        <v>69</v>
      </c>
      <c s="29" r="W80"/>
      <c s="29" r="X80"/>
      <c s="29" r="Y80"/>
      <c s="29" r="Z80"/>
      <c s="29" r="AA80"/>
      <c s="29" r="AB80"/>
      <c s="29" r="AC80"/>
      <c s="29" r="AD80"/>
      <c s="29" r="AE80"/>
      <c s="29" r="AF80"/>
      <c s="29" r="AG80"/>
      <c s="29" r="AH80"/>
      <c s="29" r="AI80"/>
      <c s="29" r="AJ80">
        <v>1</v>
      </c>
      <c s="29" r="AK80"/>
      <c s="48" r="AL80">
        <f>COUNTIF(W80:AK80,"&gt;0")+(AM80/10000)</f>
        <v>1.0021</v>
      </c>
      <c s="48" r="AM80">
        <f>SUMPRODUCT(W80:AK80,$W$91:$AK$91)</f>
        <v>21</v>
      </c>
      <c t="str" s="5" r="AN80">
        <f>IF((COUNTIF($AL$3:$AL$89,("="&amp;AL80))=1),((COUNTIF($AL$3:$AL$89,("&gt;"&amp;AL80))+1)&amp;""),(((COUNTIF($AL$3:$AL$89,("&gt;"&amp;AL80))+1)&amp;"..")&amp;(COUNTIF($AL$3:$AL$89,("&gt;="&amp;AL80)))))</f>
        <v>76..83</v>
      </c>
      <c s="26" r="AO80">
        <f>T80+AL80</f>
        <v>5.0143</v>
      </c>
      <c s="26" r="AP80">
        <f>U80+AM80</f>
        <v>143</v>
      </c>
      <c t="str" s="5" r="AQ80">
        <f>IF((COUNTIF($AO$3:$AO$89,("="&amp;AO80))=1),((COUNTIF($AO$3:$AO$89,("&gt;"&amp;AO80))+1)&amp;""),(((COUNTIF($AO$3:$AO$89,("&gt;"&amp;AO80))+1)&amp;"..")&amp;(COUNTIF($AO$3:$AO$89,("&gt;="&amp;AO80)))))</f>
        <v>78</v>
      </c>
      <c s="43" r="AR80"/>
      <c s="12" r="AS80">
        <f>IF(OR(AND((B80=""),(C80&lt;&gt;"")),AND((B80&lt;&gt;""),(C80=""))),0,1)</f>
        <v>1</v>
      </c>
      <c s="25" r="AT80">
        <f>IF(OR(AND((B80&lt;&gt;""),(D80="")),AND((B80=""),(D80&lt;&gt;""))),0,1)</f>
        <v>1</v>
      </c>
      <c s="13" r="AU80"/>
    </row>
    <row ht="12.75" r="81" customHeight="1">
      <c s="44" r="A81">
        <v>79</v>
      </c>
      <c t="s" s="47" r="B81">
        <v>58</v>
      </c>
      <c t="s" s="33" r="C81">
        <v>30</v>
      </c>
      <c t="s" s="33" r="D81">
        <v>18</v>
      </c>
      <c s="29" r="E81">
        <v>1</v>
      </c>
      <c s="29" r="F81"/>
      <c s="29" r="G81"/>
      <c s="29" r="H81">
        <v>1</v>
      </c>
      <c s="29" r="I81">
        <v>1</v>
      </c>
      <c s="29" r="J81"/>
      <c s="29" r="K81"/>
      <c s="29" r="L81">
        <v>1</v>
      </c>
      <c s="29" r="M81"/>
      <c s="29" r="N81"/>
      <c s="29" r="O81"/>
      <c s="29" r="P81"/>
      <c s="29" r="Q81"/>
      <c s="29" r="R81"/>
      <c s="29" r="S81">
        <v>1</v>
      </c>
      <c s="48" r="T81">
        <f>COUNTIF(E81:S81,"&gt;0")+(U81/10000)</f>
        <v>5.014</v>
      </c>
      <c s="48" r="U81">
        <f>SUMPRODUCT(E81:S81,$E$91:$S$91)</f>
        <v>140</v>
      </c>
      <c t="str" s="5" r="V81">
        <f>IF((COUNTIF($T$3:$T$89,("="&amp;T81))=1),((COUNTIF($T$3:$T$89,("&gt;"&amp;T81))+1)&amp;""),(((COUNTIF($T$3:$T$89,("&gt;"&amp;T81))+1)&amp;"..")&amp;(COUNTIF($T$3:$T$89,("&gt;="&amp;T81)))))</f>
        <v>55</v>
      </c>
      <c s="29" r="W81"/>
      <c s="29" r="X81"/>
      <c s="29" r="Y81"/>
      <c s="29" r="Z81"/>
      <c s="29" r="AA81"/>
      <c s="29" r="AB81"/>
      <c s="29" r="AC81"/>
      <c s="29" r="AD81"/>
      <c s="29" r="AE81"/>
      <c s="29" r="AF81"/>
      <c s="29" r="AG81"/>
      <c s="29" r="AH81"/>
      <c s="29" r="AI81"/>
      <c s="29" r="AJ81"/>
      <c s="29" r="AK81"/>
      <c s="48" r="AL81">
        <f>COUNTIF(W81:AK81,"&gt;0")+(AM81/10000)</f>
        <v>0</v>
      </c>
      <c s="48" r="AM81">
        <f>SUMPRODUCT(W81:AK81,$W$91:$AK$91)</f>
        <v>0</v>
      </c>
      <c t="str" s="5" r="AN81">
        <f>IF((COUNTIF($AL$3:$AL$89,("="&amp;AL81))=1),((COUNTIF($AL$3:$AL$89,("&gt;"&amp;AL81))+1)&amp;""),(((COUNTIF($AL$3:$AL$89,("&gt;"&amp;AL81))+1)&amp;"..")&amp;(COUNTIF($AL$3:$AL$89,("&gt;="&amp;AL81)))))</f>
        <v>84..87</v>
      </c>
      <c s="26" r="AO81">
        <f>T81+AL81</f>
        <v>5.014</v>
      </c>
      <c s="26" r="AP81">
        <f>U81+AM81</f>
        <v>140</v>
      </c>
      <c t="str" s="5" r="AQ81">
        <f>IF((COUNTIF($AO$3:$AO$89,("="&amp;AO81))=1),((COUNTIF($AO$3:$AO$89,("&gt;"&amp;AO81))+1)&amp;""),(((COUNTIF($AO$3:$AO$89,("&gt;"&amp;AO81))+1)&amp;"..")&amp;(COUNTIF($AO$3:$AO$89,("&gt;="&amp;AO81)))))</f>
        <v>79</v>
      </c>
      <c s="43" r="AR81"/>
      <c s="12" r="AS81">
        <f>IF(OR(AND((B81=""),(C81&lt;&gt;"")),AND((B81&lt;&gt;""),(C81=""))),0,1)</f>
        <v>1</v>
      </c>
      <c s="25" r="AT81">
        <f>IF(OR(AND((B81&lt;&gt;""),(D81="")),AND((B81=""),(D81&lt;&gt;""))),0,1)</f>
        <v>1</v>
      </c>
      <c s="13" r="AU81"/>
    </row>
    <row ht="12.75" r="82" customHeight="1">
      <c s="44" r="A82">
        <v>80</v>
      </c>
      <c t="s" s="47" r="B82">
        <v>59</v>
      </c>
      <c t="s" s="33" r="C82">
        <v>26</v>
      </c>
      <c t="s" s="33" r="D82">
        <v>18</v>
      </c>
      <c s="29" r="E82"/>
      <c s="29" r="F82"/>
      <c s="29" r="G82"/>
      <c s="29" r="H82"/>
      <c s="29" r="I82">
        <v>1</v>
      </c>
      <c s="29" r="J82"/>
      <c s="29" r="K82"/>
      <c s="29" r="L82">
        <v>1</v>
      </c>
      <c s="29" r="M82"/>
      <c s="29" r="N82"/>
      <c s="29" r="O82"/>
      <c s="29" r="P82"/>
      <c s="29" r="Q82"/>
      <c s="29" r="R82"/>
      <c s="29" r="S82">
        <v>1</v>
      </c>
      <c s="48" r="T82">
        <f>COUNTIF(E82:S82,"&gt;0")+(U82/10000)</f>
        <v>3.0037</v>
      </c>
      <c s="48" r="U82">
        <f>SUMPRODUCT(E82:S82,$E$91:$S$91)</f>
        <v>37</v>
      </c>
      <c t="str" s="5" r="V82">
        <f>IF((COUNTIF($T$3:$T$89,("="&amp;T82))=1),((COUNTIF($T$3:$T$89,("&gt;"&amp;T82))+1)&amp;""),(((COUNTIF($T$3:$T$89,("&gt;"&amp;T82))+1)&amp;"..")&amp;(COUNTIF($T$3:$T$89,("&gt;="&amp;T82)))))</f>
        <v>80..83</v>
      </c>
      <c s="29" r="W82"/>
      <c s="29" r="X82">
        <v>1</v>
      </c>
      <c s="29" r="Y82"/>
      <c s="29" r="Z82"/>
      <c s="29" r="AA82"/>
      <c s="29" r="AB82"/>
      <c s="29" r="AC82"/>
      <c s="29" r="AD82"/>
      <c s="29" r="AE82"/>
      <c s="29" r="AF82"/>
      <c s="29" r="AG82"/>
      <c s="29" r="AH82"/>
      <c s="29" r="AI82"/>
      <c s="29" r="AJ82">
        <v>1</v>
      </c>
      <c s="29" r="AK82"/>
      <c s="48" r="AL82">
        <f>COUNTIF(W82:AK82,"&gt;0")+(AM82/10000)</f>
        <v>2.0099</v>
      </c>
      <c s="48" r="AM82">
        <f>SUMPRODUCT(W82:AK82,$W$91:$AK$91)</f>
        <v>99</v>
      </c>
      <c t="str" s="5" r="AN82">
        <f>IF((COUNTIF($AL$3:$AL$89,("="&amp;AL82))=1),((COUNTIF($AL$3:$AL$89,("&gt;"&amp;AL82))+1)&amp;""),(((COUNTIF($AL$3:$AL$89,("&gt;"&amp;AL82))+1)&amp;"..")&amp;(COUNTIF($AL$3:$AL$89,("&gt;="&amp;AL82)))))</f>
        <v>56..58</v>
      </c>
      <c s="26" r="AO82">
        <f>T82+AL82</f>
        <v>5.0136</v>
      </c>
      <c s="26" r="AP82">
        <f>U82+AM82</f>
        <v>136</v>
      </c>
      <c t="str" s="5" r="AQ82">
        <f>IF((COUNTIF($AO$3:$AO$89,("="&amp;AO82))=1),((COUNTIF($AO$3:$AO$89,("&gt;"&amp;AO82))+1)&amp;""),(((COUNTIF($AO$3:$AO$89,("&gt;"&amp;AO82))+1)&amp;"..")&amp;(COUNTIF($AO$3:$AO$89,("&gt;="&amp;AO82)))))</f>
        <v>80</v>
      </c>
      <c s="43" r="AR82"/>
      <c s="12" r="AS82">
        <f>IF(OR(AND((B82=""),(C82&lt;&gt;"")),AND((B82&lt;&gt;""),(C82=""))),0,1)</f>
        <v>1</v>
      </c>
      <c s="25" r="AT82">
        <f>IF(OR(AND((B82&lt;&gt;""),(D82="")),AND((B82=""),(D82&lt;&gt;""))),0,1)</f>
        <v>1</v>
      </c>
      <c s="13" r="AU82"/>
    </row>
    <row ht="12.75" r="83" customHeight="1">
      <c s="44" r="A83">
        <v>81</v>
      </c>
      <c t="s" s="47" r="B83">
        <v>60</v>
      </c>
      <c t="s" s="33" r="C83">
        <v>36</v>
      </c>
      <c t="s" s="33" r="D83">
        <v>18</v>
      </c>
      <c s="29" r="E83">
        <v>1</v>
      </c>
      <c s="29" r="F83"/>
      <c s="29" r="G83"/>
      <c s="29" r="H83"/>
      <c s="29" r="I83"/>
      <c s="29" r="J83"/>
      <c s="29" r="K83"/>
      <c s="29" r="L83">
        <v>1</v>
      </c>
      <c s="29" r="M83"/>
      <c s="29" r="N83"/>
      <c s="29" r="O83">
        <v>1</v>
      </c>
      <c s="29" r="P83"/>
      <c s="29" r="Q83"/>
      <c s="29" r="R83"/>
      <c s="29" r="S83">
        <v>1</v>
      </c>
      <c s="48" r="T83">
        <f>COUNTIF(E83:S83,"&gt;0")+(U83/10000)</f>
        <v>4.0071</v>
      </c>
      <c s="48" r="U83">
        <f>SUMPRODUCT(E83:S83,$E$91:$S$91)</f>
        <v>71</v>
      </c>
      <c t="str" s="5" r="V83">
        <f>IF((COUNTIF($T$3:$T$89,("="&amp;T83))=1),((COUNTIF($T$3:$T$89,("&gt;"&amp;T83))+1)&amp;""),(((COUNTIF($T$3:$T$89,("&gt;"&amp;T83))+1)&amp;"..")&amp;(COUNTIF($T$3:$T$89,("&gt;="&amp;T83)))))</f>
        <v>74..75</v>
      </c>
      <c s="29" r="W83"/>
      <c s="29" r="X83"/>
      <c s="29" r="Y83"/>
      <c s="29" r="Z83"/>
      <c s="29" r="AA83"/>
      <c s="29" r="AB83"/>
      <c s="29" r="AC83"/>
      <c s="29" r="AD83"/>
      <c s="29" r="AE83"/>
      <c s="29" r="AF83"/>
      <c s="29" r="AG83">
        <v>1</v>
      </c>
      <c s="29" r="AH83"/>
      <c s="29" r="AI83"/>
      <c s="29" r="AJ83"/>
      <c s="29" r="AK83"/>
      <c s="48" r="AL83">
        <f>COUNTIF(W83:AK83,"&gt;0")+(AM83/10000)</f>
        <v>1.0034</v>
      </c>
      <c s="48" r="AM83">
        <f>SUMPRODUCT(W83:AK83,$W$91:$AK$91)</f>
        <v>34</v>
      </c>
      <c t="str" s="5" r="AN83">
        <f>IF((COUNTIF($AL$3:$AL$89,("="&amp;AL83))=1),((COUNTIF($AL$3:$AL$89,("&gt;"&amp;AL83))+1)&amp;""),(((COUNTIF($AL$3:$AL$89,("&gt;"&amp;AL83))+1)&amp;"..")&amp;(COUNTIF($AL$3:$AL$89,("&gt;="&amp;AL83)))))</f>
        <v>75</v>
      </c>
      <c s="26" r="AO83">
        <f>T83+AL83</f>
        <v>5.0105</v>
      </c>
      <c s="26" r="AP83">
        <f>U83+AM83</f>
        <v>105</v>
      </c>
      <c t="str" s="5" r="AQ83">
        <f>IF((COUNTIF($AO$3:$AO$89,("="&amp;AO83))=1),((COUNTIF($AO$3:$AO$89,("&gt;"&amp;AO83))+1)&amp;""),(((COUNTIF($AO$3:$AO$89,("&gt;"&amp;AO83))+1)&amp;"..")&amp;(COUNTIF($AO$3:$AO$89,("&gt;="&amp;AO83)))))</f>
        <v>81</v>
      </c>
      <c s="43" r="AR83"/>
      <c s="12" r="AS83">
        <f>IF(OR(AND((B83=""),(C83&lt;&gt;"")),AND((B83&lt;&gt;""),(C83=""))),0,1)</f>
        <v>1</v>
      </c>
      <c s="25" r="AT83">
        <f>IF(OR(AND((B83&lt;&gt;""),(D83="")),AND((B83=""),(D83&lt;&gt;""))),0,1)</f>
        <v>1</v>
      </c>
      <c s="13" r="AU83"/>
    </row>
    <row ht="12.75" r="84" customHeight="1">
      <c s="44" r="A84">
        <v>82</v>
      </c>
      <c t="s" s="47" r="B84">
        <v>61</v>
      </c>
      <c t="s" s="33" r="C84">
        <v>26</v>
      </c>
      <c t="s" s="33" r="D84">
        <v>18</v>
      </c>
      <c s="29" r="E84"/>
      <c s="29" r="F84"/>
      <c s="29" r="G84"/>
      <c s="29" r="H84"/>
      <c s="29" r="I84">
        <v>1</v>
      </c>
      <c s="29" r="J84"/>
      <c s="29" r="K84"/>
      <c s="29" r="L84">
        <v>1</v>
      </c>
      <c s="29" r="M84"/>
      <c s="29" r="N84"/>
      <c s="29" r="O84"/>
      <c s="29" r="P84"/>
      <c s="29" r="Q84"/>
      <c s="29" r="R84"/>
      <c s="29" r="S84">
        <v>1</v>
      </c>
      <c s="48" r="T84">
        <f>COUNTIF(E84:S84,"&gt;0")+(U84/10000)</f>
        <v>3.0037</v>
      </c>
      <c s="48" r="U84">
        <f>SUMPRODUCT(E84:S84,$E$91:$S$91)</f>
        <v>37</v>
      </c>
      <c t="str" s="5" r="V84">
        <f>IF((COUNTIF($T$3:$T$89,("="&amp;T84))=1),((COUNTIF($T$3:$T$89,("&gt;"&amp;T84))+1)&amp;""),(((COUNTIF($T$3:$T$89,("&gt;"&amp;T84))+1)&amp;"..")&amp;(COUNTIF($T$3:$T$89,("&gt;="&amp;T84)))))</f>
        <v>80..83</v>
      </c>
      <c s="29" r="W84"/>
      <c s="29" r="X84"/>
      <c s="29" r="Y84"/>
      <c s="29" r="Z84"/>
      <c s="29" r="AA84"/>
      <c s="29" r="AB84"/>
      <c s="29" r="AC84"/>
      <c s="29" r="AD84"/>
      <c s="29" r="AE84"/>
      <c s="29" r="AF84"/>
      <c s="29" r="AG84">
        <v>1</v>
      </c>
      <c s="29" r="AH84"/>
      <c s="29" r="AI84"/>
      <c s="29" r="AJ84">
        <v>1</v>
      </c>
      <c s="29" r="AK84"/>
      <c s="48" r="AL84">
        <f>COUNTIF(W84:AK84,"&gt;0")+(AM84/10000)</f>
        <v>2.0055</v>
      </c>
      <c s="48" r="AM84">
        <f>SUMPRODUCT(W84:AK84,$W$91:$AK$91)</f>
        <v>55</v>
      </c>
      <c t="str" s="5" r="AN84">
        <f>IF((COUNTIF($AL$3:$AL$89,("="&amp;AL84))=1),((COUNTIF($AL$3:$AL$89,("&gt;"&amp;AL84))+1)&amp;""),(((COUNTIF($AL$3:$AL$89,("&gt;"&amp;AL84))+1)&amp;"..")&amp;(COUNTIF($AL$3:$AL$89,("&gt;="&amp;AL84)))))</f>
        <v>68..73</v>
      </c>
      <c s="26" r="AO84">
        <f>T84+AL84</f>
        <v>5.0092</v>
      </c>
      <c s="26" r="AP84">
        <f>U84+AM84</f>
        <v>92</v>
      </c>
      <c t="str" s="5" r="AQ84">
        <f>IF((COUNTIF($AO$3:$AO$89,("="&amp;AO84))=1),((COUNTIF($AO$3:$AO$89,("&gt;"&amp;AO84))+1)&amp;""),(((COUNTIF($AO$3:$AO$89,("&gt;"&amp;AO84))+1)&amp;"..")&amp;(COUNTIF($AO$3:$AO$89,("&gt;="&amp;AO84)))))</f>
        <v>82</v>
      </c>
      <c s="43" r="AR84"/>
      <c s="12" r="AS84">
        <f>IF(OR(AND((B84=""),(C84&lt;&gt;"")),AND((B84&lt;&gt;""),(C84=""))),0,1)</f>
        <v>1</v>
      </c>
      <c s="25" r="AT84">
        <f>IF(OR(AND((B84&lt;&gt;""),(D84="")),AND((B84=""),(D84&lt;&gt;""))),0,1)</f>
        <v>1</v>
      </c>
      <c s="13" r="AU84"/>
    </row>
    <row ht="12.75" r="85" customHeight="1">
      <c s="44" r="A85">
        <v>83</v>
      </c>
      <c t="s" s="47" r="B85">
        <v>123</v>
      </c>
      <c t="s" s="33" r="C85">
        <v>22</v>
      </c>
      <c t="s" s="33" r="D85">
        <v>71</v>
      </c>
      <c s="29" r="E85"/>
      <c s="29" r="F85"/>
      <c s="29" r="G85"/>
      <c s="29" r="H85"/>
      <c s="29" r="I85"/>
      <c s="29" r="J85"/>
      <c s="29" r="K85"/>
      <c s="29" r="L85">
        <v>1</v>
      </c>
      <c s="29" r="M85"/>
      <c s="29" r="N85"/>
      <c s="29" r="O85"/>
      <c s="29" r="P85"/>
      <c s="29" r="Q85"/>
      <c s="29" r="R85"/>
      <c s="29" r="S85">
        <v>1</v>
      </c>
      <c s="48" r="T85">
        <f>COUNTIF(E85:S85,"&gt;0")+(U85/10000)</f>
        <v>2.0012</v>
      </c>
      <c s="48" r="U85">
        <f>SUMPRODUCT(E85:S85,$E$91:$S$91)</f>
        <v>12</v>
      </c>
      <c t="str" s="5" r="V85">
        <f>IF((COUNTIF($T$3:$T$89,("="&amp;T85))=1),((COUNTIF($T$3:$T$89,("&gt;"&amp;T85))+1)&amp;""),(((COUNTIF($T$3:$T$89,("&gt;"&amp;T85))+1)&amp;"..")&amp;(COUNTIF($T$3:$T$89,("&gt;="&amp;T85)))))</f>
        <v>86..87</v>
      </c>
      <c s="29" r="W85"/>
      <c s="29" r="X85"/>
      <c s="29" r="Y85"/>
      <c s="29" r="Z85"/>
      <c s="29" r="AA85">
        <v>1</v>
      </c>
      <c s="29" r="AB85"/>
      <c s="29" r="AC85"/>
      <c s="29" r="AD85"/>
      <c s="29" r="AE85"/>
      <c s="29" r="AF85"/>
      <c s="29" r="AG85"/>
      <c s="29" r="AH85"/>
      <c s="29" r="AI85"/>
      <c s="29" r="AJ85">
        <v>1</v>
      </c>
      <c s="29" r="AK85"/>
      <c s="48" r="AL85">
        <f>COUNTIF(W85:AK85,"&gt;0")+(AM85/10000)</f>
        <v>2.0099</v>
      </c>
      <c s="48" r="AM85">
        <f>SUMPRODUCT(W85:AK85,$W$91:$AK$91)</f>
        <v>99</v>
      </c>
      <c t="str" s="5" r="AN85">
        <f>IF((COUNTIF($AL$3:$AL$89,("="&amp;AL85))=1),((COUNTIF($AL$3:$AL$89,("&gt;"&amp;AL85))+1)&amp;""),(((COUNTIF($AL$3:$AL$89,("&gt;"&amp;AL85))+1)&amp;"..")&amp;(COUNTIF($AL$3:$AL$89,("&gt;="&amp;AL85)))))</f>
        <v>56..58</v>
      </c>
      <c s="26" r="AO85">
        <f>T85+AL85</f>
        <v>4.0111</v>
      </c>
      <c s="26" r="AP85">
        <f>U85+AM85</f>
        <v>111</v>
      </c>
      <c t="str" s="5" r="AQ85">
        <f>IF((COUNTIF($AO$3:$AO$89,("="&amp;AO85))=1),((COUNTIF($AO$3:$AO$89,("&gt;"&amp;AO85))+1)&amp;""),(((COUNTIF($AO$3:$AO$89,("&gt;"&amp;AO85))+1)&amp;"..")&amp;(COUNTIF($AO$3:$AO$89,("&gt;="&amp;AO85)))))</f>
        <v>83</v>
      </c>
      <c s="43" r="AR85"/>
      <c s="12" r="AS85">
        <f>IF(OR(AND((B85=""),(C85&lt;&gt;"")),AND((B85&lt;&gt;""),(C85=""))),0,1)</f>
        <v>1</v>
      </c>
      <c s="25" r="AT85">
        <f>IF(OR(AND((B85&lt;&gt;""),(D85="")),AND((B85=""),(D85&lt;&gt;""))),0,1)</f>
        <v>1</v>
      </c>
      <c s="13" r="AU85"/>
    </row>
    <row ht="12.75" r="86" customHeight="1">
      <c s="44" r="A86">
        <v>84</v>
      </c>
      <c t="s" s="47" r="B86">
        <v>62</v>
      </c>
      <c t="s" s="33" r="C86">
        <v>36</v>
      </c>
      <c t="s" s="33" r="D86">
        <v>18</v>
      </c>
      <c s="29" r="E86"/>
      <c s="29" r="F86"/>
      <c s="29" r="G86"/>
      <c s="29" r="H86"/>
      <c s="29" r="I86">
        <v>1</v>
      </c>
      <c s="29" r="J86"/>
      <c s="29" r="K86"/>
      <c s="29" r="L86">
        <v>1</v>
      </c>
      <c s="29" r="M86"/>
      <c s="29" r="N86"/>
      <c s="29" r="O86"/>
      <c s="29" r="P86"/>
      <c s="29" r="Q86"/>
      <c s="29" r="R86"/>
      <c s="29" r="S86">
        <v>1</v>
      </c>
      <c s="48" r="T86">
        <f>COUNTIF(E86:S86,"&gt;0")+(U86/10000)</f>
        <v>3.0037</v>
      </c>
      <c s="48" r="U86">
        <f>SUMPRODUCT(E86:S86,$E$91:$S$91)</f>
        <v>37</v>
      </c>
      <c t="str" s="5" r="V86">
        <f>IF((COUNTIF($T$3:$T$89,("="&amp;T86))=1),((COUNTIF($T$3:$T$89,("&gt;"&amp;T86))+1)&amp;""),(((COUNTIF($T$3:$T$89,("&gt;"&amp;T86))+1)&amp;"..")&amp;(COUNTIF($T$3:$T$89,("&gt;="&amp;T86)))))</f>
        <v>80..83</v>
      </c>
      <c s="29" r="W86"/>
      <c s="29" r="X86"/>
      <c s="29" r="Y86"/>
      <c s="29" r="Z86"/>
      <c s="29" r="AA86"/>
      <c s="29" r="AB86"/>
      <c s="29" r="AC86"/>
      <c s="29" r="AD86"/>
      <c s="29" r="AE86"/>
      <c s="29" r="AF86"/>
      <c s="29" r="AG86"/>
      <c s="29" r="AH86"/>
      <c s="29" r="AI86"/>
      <c s="29" r="AJ86">
        <v>1</v>
      </c>
      <c s="29" r="AK86"/>
      <c s="48" r="AL86">
        <f>COUNTIF(W86:AK86,"&gt;0")+(AM86/10000)</f>
        <v>1.0021</v>
      </c>
      <c s="48" r="AM86">
        <f>SUMPRODUCT(W86:AK86,$W$91:$AK$91)</f>
        <v>21</v>
      </c>
      <c t="str" s="5" r="AN86">
        <f>IF((COUNTIF($AL$3:$AL$89,("="&amp;AL86))=1),((COUNTIF($AL$3:$AL$89,("&gt;"&amp;AL86))+1)&amp;""),(((COUNTIF($AL$3:$AL$89,("&gt;"&amp;AL86))+1)&amp;"..")&amp;(COUNTIF($AL$3:$AL$89,("&gt;="&amp;AL86)))))</f>
        <v>76..83</v>
      </c>
      <c s="26" r="AO86">
        <f>T86+AL86</f>
        <v>4.0058</v>
      </c>
      <c s="26" r="AP86">
        <f>U86+AM86</f>
        <v>58</v>
      </c>
      <c t="str" s="5" r="AQ86">
        <f>IF((COUNTIF($AO$3:$AO$89,("="&amp;AO86))=1),((COUNTIF($AO$3:$AO$89,("&gt;"&amp;AO86))+1)&amp;""),(((COUNTIF($AO$3:$AO$89,("&gt;"&amp;AO86))+1)&amp;"..")&amp;(COUNTIF($AO$3:$AO$89,("&gt;="&amp;AO86)))))</f>
        <v>84</v>
      </c>
      <c s="43" r="AR86"/>
      <c s="12" r="AS86">
        <f>IF(OR(AND((B86=""),(C86&lt;&gt;"")),AND((B86&lt;&gt;""),(C86=""))),0,1)</f>
        <v>1</v>
      </c>
      <c s="25" r="AT86">
        <f>IF(OR(AND((B86&lt;&gt;""),(D86="")),AND((B86=""),(D86&lt;&gt;""))),0,1)</f>
        <v>1</v>
      </c>
      <c s="13" r="AU86"/>
    </row>
    <row ht="12.75" r="87" customHeight="1">
      <c s="44" r="A87">
        <v>85</v>
      </c>
      <c t="s" s="47" r="B87">
        <v>63</v>
      </c>
      <c t="s" s="33" r="C87">
        <v>20</v>
      </c>
      <c t="s" s="33" r="D87">
        <v>18</v>
      </c>
      <c s="29" r="E87">
        <v>1</v>
      </c>
      <c s="29" r="F87"/>
      <c s="29" r="G87"/>
      <c s="29" r="H87"/>
      <c s="29" r="I87"/>
      <c s="29" r="J87">
        <v>1</v>
      </c>
      <c s="29" r="K87"/>
      <c s="29" r="L87"/>
      <c s="29" r="M87"/>
      <c s="29" r="N87"/>
      <c s="29" r="O87"/>
      <c s="29" r="P87"/>
      <c s="29" r="Q87"/>
      <c s="29" r="R87"/>
      <c s="29" r="S87">
        <v>1</v>
      </c>
      <c s="48" r="T87">
        <f>COUNTIF(E87:S87,"&gt;0")+(U87/10000)</f>
        <v>3.009</v>
      </c>
      <c s="48" r="U87">
        <f>SUMPRODUCT(E87:S87,$E$91:$S$91)</f>
        <v>90</v>
      </c>
      <c t="str" s="5" r="V87">
        <f>IF((COUNTIF($T$3:$T$89,("="&amp;T87))=1),((COUNTIF($T$3:$T$89,("&gt;"&amp;T87))+1)&amp;""),(((COUNTIF($T$3:$T$89,("&gt;"&amp;T87))+1)&amp;"..")&amp;(COUNTIF($T$3:$T$89,("&gt;="&amp;T87)))))</f>
        <v>79</v>
      </c>
      <c s="29" r="W87"/>
      <c s="29" r="X87"/>
      <c s="29" r="Y87"/>
      <c s="29" r="Z87"/>
      <c s="29" r="AA87"/>
      <c s="29" r="AB87"/>
      <c s="29" r="AC87"/>
      <c s="29" r="AD87"/>
      <c s="29" r="AE87"/>
      <c s="29" r="AF87"/>
      <c s="29" r="AG87"/>
      <c s="29" r="AH87"/>
      <c s="29" r="AI87"/>
      <c s="29" r="AJ87"/>
      <c s="29" r="AK87"/>
      <c s="48" r="AL87">
        <f>COUNTIF(W87:AK87,"&gt;0")+(AM87/10000)</f>
        <v>0</v>
      </c>
      <c s="48" r="AM87">
        <f>SUMPRODUCT(W87:AK87,$W$91:$AK$91)</f>
        <v>0</v>
      </c>
      <c t="str" s="5" r="AN87">
        <f>IF((COUNTIF($AL$3:$AL$89,("="&amp;AL87))=1),((COUNTIF($AL$3:$AL$89,("&gt;"&amp;AL87))+1)&amp;""),(((COUNTIF($AL$3:$AL$89,("&gt;"&amp;AL87))+1)&amp;"..")&amp;(COUNTIF($AL$3:$AL$89,("&gt;="&amp;AL87)))))</f>
        <v>84..87</v>
      </c>
      <c s="26" r="AO87">
        <f>T87+AL87</f>
        <v>3.009</v>
      </c>
      <c s="26" r="AP87">
        <f>U87+AM87</f>
        <v>90</v>
      </c>
      <c t="str" s="5" r="AQ87">
        <f>IF((COUNTIF($AO$3:$AO$89,("="&amp;AO87))=1),((COUNTIF($AO$3:$AO$89,("&gt;"&amp;AO87))+1)&amp;""),(((COUNTIF($AO$3:$AO$89,("&gt;"&amp;AO87))+1)&amp;"..")&amp;(COUNTIF($AO$3:$AO$89,("&gt;="&amp;AO87)))))</f>
        <v>85</v>
      </c>
      <c s="43" r="AR87"/>
      <c s="12" r="AS87">
        <f>IF(OR(AND((B87=""),(C87&lt;&gt;"")),AND((B87&lt;&gt;""),(C87=""))),0,1)</f>
        <v>1</v>
      </c>
      <c s="25" r="AT87">
        <f>IF(OR(AND((B87&lt;&gt;""),(D87="")),AND((B87=""),(D87&lt;&gt;""))),0,1)</f>
        <v>1</v>
      </c>
      <c s="13" r="AU87"/>
    </row>
    <row ht="12.75" r="88" customHeight="1">
      <c s="44" r="A88">
        <v>86</v>
      </c>
      <c t="s" s="47" r="B88">
        <v>64</v>
      </c>
      <c t="s" s="33" r="C88">
        <v>36</v>
      </c>
      <c t="s" s="33" r="D88">
        <v>18</v>
      </c>
      <c s="29" r="E88">
        <v>1</v>
      </c>
      <c s="29" r="F88"/>
      <c s="29" r="G88"/>
      <c s="29" r="H88"/>
      <c s="29" r="I88"/>
      <c s="29" r="J88"/>
      <c s="29" r="K88"/>
      <c s="29" r="L88"/>
      <c s="29" r="M88"/>
      <c s="29" r="N88"/>
      <c s="29" r="O88"/>
      <c s="29" r="P88"/>
      <c s="29" r="Q88"/>
      <c s="29" r="R88"/>
      <c s="29" r="S88">
        <v>1</v>
      </c>
      <c s="48" r="T88">
        <f>COUNTIF(E88:S88,"&gt;0")+(U88/10000)</f>
        <v>2.0018</v>
      </c>
      <c s="48" r="U88">
        <f>SUMPRODUCT(E88:S88,$E$91:$S$91)</f>
        <v>18</v>
      </c>
      <c t="str" s="5" r="V88">
        <f>IF((COUNTIF($T$3:$T$89,("="&amp;T88))=1),((COUNTIF($T$3:$T$89,("&gt;"&amp;T88))+1)&amp;""),(((COUNTIF($T$3:$T$89,("&gt;"&amp;T88))+1)&amp;"..")&amp;(COUNTIF($T$3:$T$89,("&gt;="&amp;T88)))))</f>
        <v>85</v>
      </c>
      <c s="29" r="W88"/>
      <c s="29" r="X88"/>
      <c s="29" r="Y88"/>
      <c s="29" r="Z88"/>
      <c s="29" r="AA88"/>
      <c s="29" r="AB88"/>
      <c s="29" r="AC88"/>
      <c s="29" r="AD88"/>
      <c s="29" r="AE88"/>
      <c s="29" r="AF88"/>
      <c s="29" r="AG88"/>
      <c s="29" r="AH88"/>
      <c s="29" r="AI88"/>
      <c s="29" r="AJ88">
        <v>1</v>
      </c>
      <c s="29" r="AK88"/>
      <c s="48" r="AL88">
        <f>COUNTIF(W88:AK88,"&gt;0")+(AM88/10000)</f>
        <v>1.0021</v>
      </c>
      <c s="48" r="AM88">
        <f>SUMPRODUCT(W88:AK88,$W$91:$AK$91)</f>
        <v>21</v>
      </c>
      <c t="str" s="5" r="AN88">
        <f>IF((COUNTIF($AL$3:$AL$89,("="&amp;AL88))=1),((COUNTIF($AL$3:$AL$89,("&gt;"&amp;AL88))+1)&amp;""),(((COUNTIF($AL$3:$AL$89,("&gt;"&amp;AL88))+1)&amp;"..")&amp;(COUNTIF($AL$3:$AL$89,("&gt;="&amp;AL88)))))</f>
        <v>76..83</v>
      </c>
      <c s="26" r="AO88">
        <f>T88+AL88</f>
        <v>3.0039</v>
      </c>
      <c s="26" r="AP88">
        <f>U88+AM88</f>
        <v>39</v>
      </c>
      <c t="str" s="5" r="AQ88">
        <f>IF((COUNTIF($AO$3:$AO$89,("="&amp;AO88))=1),((COUNTIF($AO$3:$AO$89,("&gt;"&amp;AO88))+1)&amp;""),(((COUNTIF($AO$3:$AO$89,("&gt;"&amp;AO88))+1)&amp;"..")&amp;(COUNTIF($AO$3:$AO$89,("&gt;="&amp;AO88)))))</f>
        <v>86</v>
      </c>
      <c s="43" r="AR88"/>
      <c s="12" r="AS88">
        <f>IF(OR(AND((B88=""),(C88&lt;&gt;"")),AND((B88&lt;&gt;""),(C88=""))),0,1)</f>
        <v>1</v>
      </c>
      <c s="25" r="AT88">
        <f>IF(OR(AND((B88&lt;&gt;""),(D88="")),AND((B88=""),(D88&lt;&gt;""))),0,1)</f>
        <v>1</v>
      </c>
      <c s="13" r="AU88"/>
    </row>
    <row ht="12.75" r="89" customHeight="1">
      <c s="44" r="A89">
        <v>87</v>
      </c>
      <c t="s" s="47" r="B89">
        <v>65</v>
      </c>
      <c t="s" s="33" r="C89">
        <v>26</v>
      </c>
      <c t="s" s="33" r="D89">
        <v>18</v>
      </c>
      <c s="29" r="E89"/>
      <c s="29" r="F89"/>
      <c s="29" r="G89"/>
      <c s="29" r="H89"/>
      <c s="29" r="I89"/>
      <c s="29" r="J89"/>
      <c s="29" r="K89"/>
      <c s="29" r="L89">
        <v>1</v>
      </c>
      <c s="29" r="M89"/>
      <c s="29" r="N89"/>
      <c s="29" r="O89"/>
      <c s="29" r="P89"/>
      <c s="29" r="Q89"/>
      <c s="29" r="R89"/>
      <c s="29" r="S89">
        <v>1</v>
      </c>
      <c s="48" r="T89">
        <f>COUNTIF(E89:S89,"&gt;0")+(U89/10000)</f>
        <v>2.0012</v>
      </c>
      <c s="48" r="U89">
        <f>SUMPRODUCT(E89:S89,$E$91:$S$91)</f>
        <v>12</v>
      </c>
      <c t="str" s="5" r="V89">
        <f>IF((COUNTIF($T$3:$T$89,("="&amp;T89))=1),((COUNTIF($T$3:$T$89,("&gt;"&amp;T89))+1)&amp;""),(((COUNTIF($T$3:$T$89,("&gt;"&amp;T89))+1)&amp;"..")&amp;(COUNTIF($T$3:$T$89,("&gt;="&amp;T89)))))</f>
        <v>86..87</v>
      </c>
      <c s="29" r="W89"/>
      <c s="29" r="X89"/>
      <c s="29" r="Y89"/>
      <c s="29" r="Z89"/>
      <c s="29" r="AA89"/>
      <c s="29" r="AB89"/>
      <c s="29" r="AC89"/>
      <c s="29" r="AD89"/>
      <c s="29" r="AE89"/>
      <c s="29" r="AF89"/>
      <c s="29" r="AG89"/>
      <c s="29" r="AH89"/>
      <c s="29" r="AI89"/>
      <c s="29" r="AJ89"/>
      <c s="29" r="AK89"/>
      <c s="48" r="AL89">
        <f>COUNTIF(W89:AK89,"&gt;0")+(AM89/10000)</f>
        <v>0</v>
      </c>
      <c s="48" r="AM89">
        <f>SUMPRODUCT(W89:AK89,$W$91:$AK$91)</f>
        <v>0</v>
      </c>
      <c t="str" s="5" r="AN89">
        <f>IF((COUNTIF($AL$3:$AL$89,("="&amp;AL89))=1),((COUNTIF($AL$3:$AL$89,("&gt;"&amp;AL89))+1)&amp;""),(((COUNTIF($AL$3:$AL$89,("&gt;"&amp;AL89))+1)&amp;"..")&amp;(COUNTIF($AL$3:$AL$89,("&gt;="&amp;AL89)))))</f>
        <v>84..87</v>
      </c>
      <c s="26" r="AO89">
        <f>T89+AL89</f>
        <v>2.0012</v>
      </c>
      <c s="26" r="AP89">
        <f>U89+AM89</f>
        <v>12</v>
      </c>
      <c t="str" s="5" r="AQ89">
        <f>IF((COUNTIF($AO$3:$AO$89,("="&amp;AO89))=1),((COUNTIF($AO$3:$AO$89,("&gt;"&amp;AO89))+1)&amp;""),(((COUNTIF($AO$3:$AO$89,("&gt;"&amp;AO89))+1)&amp;"..")&amp;(COUNTIF($AO$3:$AO$89,("&gt;="&amp;AO89)))))</f>
        <v>87</v>
      </c>
      <c s="43" r="AR89"/>
      <c s="12" r="AS89">
        <f>IF(OR(AND((B89=""),(C89&lt;&gt;"")),AND((B89&lt;&gt;""),(C89=""))),0,1)</f>
        <v>1</v>
      </c>
      <c s="25" r="AT89">
        <f>IF(OR(AND((B89&lt;&gt;""),(D89="")),AND((B89=""),(D89&lt;&gt;""))),0,1)</f>
        <v>1</v>
      </c>
      <c s="13" r="AU89"/>
    </row>
    <row r="90" hidden="1" customHeight="1">
      <c s="5" r="A90"/>
      <c t="s" s="5" r="B90">
        <v>66</v>
      </c>
      <c s="2" r="C90"/>
      <c s="2" r="D90"/>
      <c s="29" r="E90">
        <f>COUNTIF(E3:E89,"&gt;0")</f>
        <v>71</v>
      </c>
      <c s="29" r="F90">
        <f>COUNTIF(F3:F89,"&gt;0")</f>
        <v>12</v>
      </c>
      <c s="29" r="G90">
        <f>COUNTIF(G3:G89,"&gt;0")</f>
        <v>9</v>
      </c>
      <c s="29" r="H90">
        <f>COUNTIF(H3:H89,"&gt;0")</f>
        <v>2</v>
      </c>
      <c s="29" r="I90">
        <f>COUNTIF(I3:I89,"&gt;0")</f>
        <v>63</v>
      </c>
      <c s="29" r="J90">
        <f>COUNTIF(J3:J89,"&gt;0")</f>
        <v>16</v>
      </c>
      <c s="29" r="K90">
        <f>COUNTIF(K3:K89,"&gt;0")</f>
        <v>6</v>
      </c>
      <c s="29" r="L90">
        <f>COUNTIF(L3:L89,"&gt;0")</f>
        <v>77</v>
      </c>
      <c s="29" r="M90">
        <f>COUNTIF(M3:M89,"&gt;0")</f>
        <v>30</v>
      </c>
      <c s="29" r="N90">
        <f>COUNTIF(N3:N89,"&gt;0")</f>
        <v>59</v>
      </c>
      <c s="29" r="O90">
        <f>COUNTIF(O3:O89,"&gt;0")</f>
        <v>46</v>
      </c>
      <c s="29" r="P90">
        <f>COUNTIF(P3:P89,"&gt;0")</f>
        <v>6</v>
      </c>
      <c s="29" r="Q90">
        <f>COUNTIF(Q3:Q89,"&gt;0")</f>
        <v>32</v>
      </c>
      <c s="29" r="R90">
        <f>COUNTIF(R3:R89,"&gt;0")</f>
        <v>40</v>
      </c>
      <c s="29" r="S90">
        <f>COUNTIF(S3:S89,"&gt;0")</f>
        <v>87</v>
      </c>
      <c s="29" r="T90"/>
      <c s="29" r="U90"/>
      <c s="5" r="V90"/>
      <c s="29" r="W90">
        <f>COUNTIF(W3:W89,"&gt;0")</f>
        <v>5</v>
      </c>
      <c s="29" r="X90">
        <f>COUNTIF(X3:X89,"&gt;0")</f>
        <v>10</v>
      </c>
      <c s="29" r="Y90">
        <f>COUNTIF(Y3:Y89,"&gt;0")</f>
        <v>6</v>
      </c>
      <c s="29" r="Z90">
        <f>COUNTIF(Z3:Z89,"&gt;0")</f>
        <v>15</v>
      </c>
      <c s="29" r="AA90">
        <f>COUNTIF(AA3:AA89,"&gt;0")</f>
        <v>10</v>
      </c>
      <c s="29" r="AB90">
        <f>COUNTIF(AB3:AB89,"&gt;0")</f>
        <v>4</v>
      </c>
      <c s="29" r="AC90">
        <f>COUNTIF(AC3:AC89,"&gt;0")</f>
        <v>16</v>
      </c>
      <c s="29" r="AD90">
        <f>COUNTIF(AD3:AD89,"&gt;0")</f>
        <v>12</v>
      </c>
      <c s="29" r="AE90">
        <f>COUNTIF(AE3:AE89,"&gt;0")</f>
        <v>4</v>
      </c>
      <c s="29" r="AF90">
        <f>COUNTIF(AF3:AF89,"&gt;0")</f>
        <v>10</v>
      </c>
      <c s="29" r="AG90">
        <f>COUNTIF(AG3:AG89,"&gt;0")</f>
        <v>54</v>
      </c>
      <c s="29" r="AH90">
        <f>COUNTIF(AH3:AH89,"&gt;0")</f>
        <v>4</v>
      </c>
      <c s="29" r="AI90">
        <f>COUNTIF(AI3:AI89,"&gt;0")</f>
        <v>42</v>
      </c>
      <c s="29" r="AJ90">
        <f>COUNTIF(AJ3:AJ89,"&gt;0")</f>
        <v>67</v>
      </c>
      <c s="29" r="AK90">
        <f>COUNTIF(AK3:AK89,"&gt;0")</f>
        <v>49</v>
      </c>
      <c s="29" r="AL90"/>
      <c s="29" r="AM90"/>
      <c s="5" r="AN90"/>
      <c s="29" r="AO90"/>
      <c s="29" r="AP90"/>
      <c s="29" r="AQ90"/>
      <c s="43" r="AR90"/>
      <c s="6" r="AS90"/>
      <c s="25" r="AT90"/>
      <c s="8" r="AU90"/>
    </row>
    <row r="91" hidden="1" customHeight="1">
      <c s="5" r="A91"/>
      <c t="s" s="5" r="B91">
        <v>67</v>
      </c>
      <c s="41" r="C91"/>
      <c s="41" r="D91"/>
      <c s="29" r="E91">
        <f>(NumTeams-E90)+1</f>
        <v>17</v>
      </c>
      <c s="29" r="F91">
        <f>(NumTeams-F90)+1</f>
        <v>76</v>
      </c>
      <c s="29" r="G91">
        <f>(NumTeams-G90)+1</f>
        <v>79</v>
      </c>
      <c s="29" r="H91">
        <f>(NumTeams-H90)+1</f>
        <v>86</v>
      </c>
      <c s="29" r="I91">
        <f>(NumTeams-I90)+1</f>
        <v>25</v>
      </c>
      <c s="29" r="J91">
        <f>(NumTeams-J90)+1</f>
        <v>72</v>
      </c>
      <c s="29" r="K91">
        <f>(NumTeams-K90)+1</f>
        <v>82</v>
      </c>
      <c s="29" r="L91">
        <f>(NumTeams-L90)+1</f>
        <v>11</v>
      </c>
      <c s="29" r="M91">
        <f>(NumTeams-M90)+1</f>
        <v>58</v>
      </c>
      <c s="29" r="N91">
        <f>(NumTeams-N90)+1</f>
        <v>29</v>
      </c>
      <c s="29" r="O91">
        <f>(NumTeams-O90)+1</f>
        <v>42</v>
      </c>
      <c s="29" r="P91">
        <f>(NumTeams-P90)+1</f>
        <v>82</v>
      </c>
      <c s="29" r="Q91">
        <f>(NumTeams-Q90)+1</f>
        <v>56</v>
      </c>
      <c s="29" r="R91">
        <f>(NumTeams-R90)+1</f>
        <v>48</v>
      </c>
      <c s="29" r="S91">
        <f>(NumTeams-S90)+1</f>
        <v>1</v>
      </c>
      <c s="5" r="T91"/>
      <c s="5" r="U91"/>
      <c s="5" r="V91"/>
      <c s="29" r="W91">
        <f>(NumTeams-W90)+1</f>
        <v>83</v>
      </c>
      <c s="29" r="X91">
        <f>(NumTeams-X90)+1</f>
        <v>78</v>
      </c>
      <c s="29" r="Y91">
        <f>(NumTeams-Y90)+1</f>
        <v>82</v>
      </c>
      <c s="29" r="Z91">
        <f>(NumTeams-Z90)+1</f>
        <v>73</v>
      </c>
      <c s="29" r="AA91">
        <f>(NumTeams-AA90)+1</f>
        <v>78</v>
      </c>
      <c s="29" r="AB91">
        <f>(NumTeams-AB90)+1</f>
        <v>84</v>
      </c>
      <c s="29" r="AC91">
        <f>(NumTeams-AC90)+1</f>
        <v>72</v>
      </c>
      <c s="29" r="AD91">
        <f>(NumTeams-AD90)+1</f>
        <v>76</v>
      </c>
      <c s="29" r="AE91">
        <f>(NumTeams-AE90)+1</f>
        <v>84</v>
      </c>
      <c s="29" r="AF91">
        <f>(NumTeams-AF90)+1</f>
        <v>78</v>
      </c>
      <c s="29" r="AG91">
        <f>(NumTeams-AG90)+1</f>
        <v>34</v>
      </c>
      <c s="29" r="AH91">
        <f>(NumTeams-AH90)+1</f>
        <v>84</v>
      </c>
      <c s="29" r="AI91">
        <f>(NumTeams-AI90)+1</f>
        <v>46</v>
      </c>
      <c s="29" r="AJ91">
        <f>(NumTeams-AJ90)+1</f>
        <v>21</v>
      </c>
      <c s="29" r="AK91">
        <f>(NumTeams-AK90)+1</f>
        <v>39</v>
      </c>
      <c s="5" r="AL91"/>
      <c s="5" r="AM91"/>
      <c s="5" r="AN91"/>
      <c s="5" r="AO91"/>
      <c s="5" r="AP91"/>
      <c s="5" r="AQ91"/>
      <c s="22" r="AR91"/>
      <c s="28" r="AS91"/>
      <c s="10" r="AT91"/>
      <c s="8" r="AU91"/>
    </row>
    <row r="92">
      <c s="38" r="A92"/>
      <c s="38" r="B92"/>
      <c s="38" r="C92"/>
      <c s="38" r="D92"/>
      <c s="38" r="E92"/>
      <c s="38" r="F92"/>
      <c s="38" r="G92"/>
      <c s="38" r="H92"/>
      <c s="38" r="I92"/>
      <c s="38" r="J92"/>
      <c s="38" r="K92"/>
      <c s="38" r="L92"/>
      <c s="38" r="M92"/>
      <c s="38" r="N92"/>
      <c s="38" r="O92"/>
      <c s="38" r="P92"/>
      <c s="38" r="Q92"/>
      <c s="38" r="R92"/>
      <c s="38" r="S92"/>
      <c s="38" r="T92"/>
      <c s="38" r="U92"/>
      <c s="38" r="V92"/>
      <c s="38" r="W92"/>
      <c s="38" r="X92"/>
      <c s="38" r="Y92"/>
      <c s="38" r="Z92"/>
      <c s="38" r="AA92"/>
      <c s="38" r="AB92"/>
      <c s="38" r="AC92"/>
      <c s="38" r="AD92"/>
      <c s="38" r="AE92"/>
      <c s="38" r="AF92"/>
      <c s="38" r="AG92"/>
      <c s="38" r="AH92"/>
      <c s="38" r="AI92"/>
      <c s="38" r="AJ92"/>
      <c s="38" r="AK92"/>
      <c s="38" r="AL92"/>
      <c s="38" r="AM92"/>
      <c s="38" r="AN92"/>
      <c s="38" r="AO92"/>
      <c s="38" r="AP92"/>
      <c s="38" r="AQ92"/>
      <c s="38" r="AR92"/>
      <c s="38" r="AS92"/>
      <c s="38" r="AT92"/>
    </row>
    <row r="93" hidden="1" customHeight="1"/>
    <row r="94" hidden="1" customHeight="1">
      <c t="s" s="1" r="B94">
        <v>68</v>
      </c>
      <c s="32" r="E94">
        <f>COUNTA(B3:B89)</f>
        <v>87</v>
      </c>
    </row>
  </sheetData>
  <mergeCells count="6">
    <mergeCell ref="A1:B1"/>
    <mergeCell ref="E1:S1"/>
    <mergeCell ref="T1:V1"/>
    <mergeCell ref="W1:AK1"/>
    <mergeCell ref="AL1:AN1"/>
    <mergeCell ref="AO1:AQ1"/>
  </mergeCells>
  <legacyDrawing r:id="rId2"/>
</worksheet>
</file>